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11"/>
  <workbookPr filterPrivacy="1" defaultThemeVersion="124226"/>
  <xr:revisionPtr revIDLastSave="0" documentId="11_3A44CDCD4A78C900B46D691F889756460B09A3DE" xr6:coauthVersionLast="45" xr6:coauthVersionMax="45" xr10:uidLastSave="{00000000-0000-0000-0000-000000000000}"/>
  <bookViews>
    <workbookView xWindow="360" yWindow="300" windowWidth="12930" windowHeight="6165" xr2:uid="{00000000-000D-0000-FFFF-FFFF00000000}"/>
  </bookViews>
  <sheets>
    <sheet name="directorio" sheetId="1" r:id="rId1"/>
    <sheet name="Datos locales" sheetId="4" r:id="rId2"/>
    <sheet name="Hoja1" sheetId="5" r:id="rId3"/>
  </sheets>
  <definedNames>
    <definedName name="_xlnm._FilterDatabase" localSheetId="0" hidden="1">directorio!$A$3:$L$3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5" l="1"/>
  <c r="E6" i="5" l="1"/>
  <c r="E7" i="5" l="1"/>
  <c r="B3" i="5"/>
  <c r="B4" i="5" l="1"/>
  <c r="B5" i="5" s="1"/>
</calcChain>
</file>

<file path=xl/sharedStrings.xml><?xml version="1.0" encoding="utf-8"?>
<sst xmlns="http://schemas.openxmlformats.org/spreadsheetml/2006/main" count="459" uniqueCount="384">
  <si>
    <t>JOYERIA GUILLERMO VAZQUEZ S.A.</t>
  </si>
  <si>
    <t>No.</t>
  </si>
  <si>
    <t>NOMINA</t>
  </si>
  <si>
    <t>CEDULA</t>
  </si>
  <si>
    <t>FECHA DE INGRESO</t>
  </si>
  <si>
    <t>CARGO</t>
  </si>
  <si>
    <t>TELEFONO</t>
  </si>
  <si>
    <t xml:space="preserve">EXTENSIOENS </t>
  </si>
  <si>
    <t>CELULAR
 PERSONAL</t>
  </si>
  <si>
    <t>CELULAR OFICINA</t>
  </si>
  <si>
    <t>CORREOS</t>
  </si>
  <si>
    <t xml:space="preserve">fecha de cumpleaños </t>
  </si>
  <si>
    <t>DEPARTAMENTO GERENCIAL</t>
  </si>
  <si>
    <t>cedula de esposa</t>
  </si>
  <si>
    <t>Arias Cisneros James Marlon</t>
  </si>
  <si>
    <t xml:space="preserve">Gerente General </t>
  </si>
  <si>
    <t>jarias@jgv.com.ec</t>
  </si>
  <si>
    <t>06 de noviembre</t>
  </si>
  <si>
    <t>DEPARTAMENTO FINANCIERO-CONTABLE</t>
  </si>
  <si>
    <t>Vázquez  Ordoñez Claudia Marcela</t>
  </si>
  <si>
    <t>Gerente Financiera</t>
  </si>
  <si>
    <t>cvazquez@jgv.com.ec</t>
  </si>
  <si>
    <t>20 de septiembre</t>
  </si>
  <si>
    <t>Jara Vasquez Tamara Bernarda</t>
  </si>
  <si>
    <t>Auxiliar Contable</t>
  </si>
  <si>
    <t>bjara@jgv.com.ec</t>
  </si>
  <si>
    <t xml:space="preserve">06 de junio </t>
  </si>
  <si>
    <t xml:space="preserve">Vazquez  Ordoñez Maria Eugenia </t>
  </si>
  <si>
    <t>0103067641</t>
  </si>
  <si>
    <t>mvazquez@jgv.com.ec</t>
  </si>
  <si>
    <t xml:space="preserve">24 de abril </t>
  </si>
  <si>
    <t>DEPARTAMENTO DE CARTERA Y RECURSOS HUMANOS</t>
  </si>
  <si>
    <t>Manzano Pesántez Lourdes Catalina</t>
  </si>
  <si>
    <t>0102314069</t>
  </si>
  <si>
    <t>Coordinador de Cartera</t>
  </si>
  <si>
    <t>lmanzano@jgv.com.ec</t>
  </si>
  <si>
    <t>03 de septiembre</t>
  </si>
  <si>
    <t xml:space="preserve">Maria Jose Martinez Martinez </t>
  </si>
  <si>
    <t>0103721411</t>
  </si>
  <si>
    <t>Coordinadora de compras - Cartera y RRHH</t>
  </si>
  <si>
    <t>mjmartinez@jgv.com.ec</t>
  </si>
  <si>
    <t xml:space="preserve">14 de enero </t>
  </si>
  <si>
    <t>RECEPCION</t>
  </si>
  <si>
    <t>Maldonado Rivera Nannette A.</t>
  </si>
  <si>
    <t>0151997756</t>
  </si>
  <si>
    <t>Asistente Administrativa</t>
  </si>
  <si>
    <t>nmaldonado@jgv.com.ec</t>
  </si>
  <si>
    <t>23 de febrero</t>
  </si>
  <si>
    <t>GERENTE COMERCIAL</t>
  </si>
  <si>
    <t>Guillen Merchan Ximena Cristina</t>
  </si>
  <si>
    <t>Gerente Comercial</t>
  </si>
  <si>
    <t>cguillen@jgv.com.ec</t>
  </si>
  <si>
    <t xml:space="preserve">07 de junio </t>
  </si>
  <si>
    <t>DEPARTAMENTO DE PUBLICIDAD-MARKETING-PROCESOS</t>
  </si>
  <si>
    <t>Muñoz León María Belén</t>
  </si>
  <si>
    <t>Brand Manager</t>
  </si>
  <si>
    <t>bmunoz@jgv.com.ec</t>
  </si>
  <si>
    <t xml:space="preserve">08 de abril </t>
  </si>
  <si>
    <t>Vanegas Jimenez Lisbeth del Cisne</t>
  </si>
  <si>
    <t>0703864256</t>
  </si>
  <si>
    <t>Diseñador Grafico</t>
  </si>
  <si>
    <t>lvanegas@jgv.com.ec</t>
  </si>
  <si>
    <t>30 de octubre</t>
  </si>
  <si>
    <t>Ascaribay Carrion Sonia Marieliza</t>
  </si>
  <si>
    <t>1104018179</t>
  </si>
  <si>
    <t>Coordinadora de Producto</t>
  </si>
  <si>
    <t>sascaribay@jgv.com.ec</t>
  </si>
  <si>
    <t>04 de marzo</t>
  </si>
  <si>
    <t xml:space="preserve">Palacios Contreras Mónica Priscila </t>
  </si>
  <si>
    <t>0103744611</t>
  </si>
  <si>
    <t>Coordinadora de Procesos</t>
  </si>
  <si>
    <t>mpalacios@jgv,com.ec</t>
  </si>
  <si>
    <t xml:space="preserve">9 de noviembre </t>
  </si>
  <si>
    <t>DEPARTAMENTO DE VENTAS</t>
  </si>
  <si>
    <t>Almache Carrión Kathy</t>
  </si>
  <si>
    <t>0102045317</t>
  </si>
  <si>
    <t xml:space="preserve"> Asist. Servicio al cliente</t>
  </si>
  <si>
    <t>kalmache@jgv.com.ec</t>
  </si>
  <si>
    <t xml:space="preserve">02 de abril </t>
  </si>
  <si>
    <t>DEPARTAMENTO – POSTVENTA- TALLER- RELOJERIA</t>
  </si>
  <si>
    <t>Merchan Atariguana  Nancy Fabiola</t>
  </si>
  <si>
    <t>0105131668</t>
  </si>
  <si>
    <t>Analista de Serv Post Venta Relojes</t>
  </si>
  <si>
    <t>nmerchan@jgv.com.ec</t>
  </si>
  <si>
    <t>7 de septiembre</t>
  </si>
  <si>
    <t>Vite Mendoza Jaime Alberto</t>
  </si>
  <si>
    <t>1310041791</t>
  </si>
  <si>
    <t>Auxiliar Técnico/asistente postventa relojes</t>
  </si>
  <si>
    <t>jvite@jgv.com.ec</t>
  </si>
  <si>
    <t>4 de julio</t>
  </si>
  <si>
    <t>Aldas Solis Jorge Oswaldo</t>
  </si>
  <si>
    <t>Técnico Relojero</t>
  </si>
  <si>
    <t>8 de agosto</t>
  </si>
  <si>
    <t>DEPARTAMENTO DE SISTEMAS</t>
  </si>
  <si>
    <t>Mogrovejo Paute Mónica Adriana</t>
  </si>
  <si>
    <t>0104564190</t>
  </si>
  <si>
    <t>Coordinador de Sistemas</t>
  </si>
  <si>
    <t>mmogrovejo@jgv.com.ec</t>
  </si>
  <si>
    <t xml:space="preserve">16 de mayo </t>
  </si>
  <si>
    <t>Pintado Cordero Andrea Elizabeth</t>
  </si>
  <si>
    <t>0104054515</t>
  </si>
  <si>
    <t>Asistente de Sistemas</t>
  </si>
  <si>
    <t>apintado@jgv.com.ec</t>
  </si>
  <si>
    <t>17 de agosto</t>
  </si>
  <si>
    <t>BODEGA- MENSAJERIA</t>
  </si>
  <si>
    <t>Auquilla Morocho Pedro Lenin</t>
  </si>
  <si>
    <t>Gestionador Logístico</t>
  </si>
  <si>
    <t>pauquilla@jgv.com.ec</t>
  </si>
  <si>
    <t>03 de febrero</t>
  </si>
  <si>
    <t>Carrión Quito Victor Adrián</t>
  </si>
  <si>
    <t>0104076120</t>
  </si>
  <si>
    <t>Asistente de Administración Courier</t>
  </si>
  <si>
    <t xml:space="preserve">19 de diciembre </t>
  </si>
  <si>
    <t>ADMINISTRACION – PRODUCCION- JOYERIA</t>
  </si>
  <si>
    <t>Vázquez Vazquez Maria Lorena</t>
  </si>
  <si>
    <t>0102081650</t>
  </si>
  <si>
    <t>Analista del Servicio Postventa Joyas</t>
  </si>
  <si>
    <t>lvazquez@jgv.com.ec</t>
  </si>
  <si>
    <t>15 de agosto</t>
  </si>
  <si>
    <t xml:space="preserve">Gestionador de Gemas </t>
  </si>
  <si>
    <t>02 de abril</t>
  </si>
  <si>
    <t>Ortega Ramírez Valeria Denisse</t>
  </si>
  <si>
    <t>1104880370</t>
  </si>
  <si>
    <t>Diseñador / Jefe de Producción</t>
  </si>
  <si>
    <t>vortega@jgv.com.ec</t>
  </si>
  <si>
    <t xml:space="preserve">28 de enero </t>
  </si>
  <si>
    <t>Iñiguez García Maria Fernanda</t>
  </si>
  <si>
    <t xml:space="preserve">Coordinador de Metales </t>
  </si>
  <si>
    <t>finiguez@jgv.com.ec</t>
  </si>
  <si>
    <t>07 de marzo</t>
  </si>
  <si>
    <t>OBREROS</t>
  </si>
  <si>
    <t>produccion@jgv.com.ec</t>
  </si>
  <si>
    <t>Bernal Rodas Marlon Xavier</t>
  </si>
  <si>
    <t>0102136694</t>
  </si>
  <si>
    <t>Joyero</t>
  </si>
  <si>
    <t>mbernal@jgv.com.ec</t>
  </si>
  <si>
    <t xml:space="preserve">01 de septiembre </t>
  </si>
  <si>
    <t>Cabrera Barzallo Raul Guillermo</t>
  </si>
  <si>
    <t>0102849205</t>
  </si>
  <si>
    <t>11 de junio</t>
  </si>
  <si>
    <t>Calle Calle Fredy Eduardo</t>
  </si>
  <si>
    <t>0105197529</t>
  </si>
  <si>
    <t xml:space="preserve">17 de diciembre </t>
  </si>
  <si>
    <t>Cárdenas Tacuri Carlos</t>
  </si>
  <si>
    <t>1900313964</t>
  </si>
  <si>
    <t>06 de diciembre</t>
  </si>
  <si>
    <t>Garzón Orellana Milton Orlando</t>
  </si>
  <si>
    <t>0102450087</t>
  </si>
  <si>
    <t>Morocho Pinos Esteban</t>
  </si>
  <si>
    <t>0102654290</t>
  </si>
  <si>
    <t>Supervisor de Producción</t>
  </si>
  <si>
    <t>30 de septiembre</t>
  </si>
  <si>
    <t>Salazar Rendón Juan</t>
  </si>
  <si>
    <t>0102245339</t>
  </si>
  <si>
    <t xml:space="preserve">19 de junio </t>
  </si>
  <si>
    <t>Torres Gonzalez Mirian Esthela</t>
  </si>
  <si>
    <t>0102108073</t>
  </si>
  <si>
    <t xml:space="preserve">17 de marzo </t>
  </si>
  <si>
    <t xml:space="preserve">Vanegas Polo Jaime Raúl </t>
  </si>
  <si>
    <t>0103242509</t>
  </si>
  <si>
    <t>21 de abril</t>
  </si>
  <si>
    <t xml:space="preserve">Aguirre Valencia Adolfo Leon </t>
  </si>
  <si>
    <t>AT062814</t>
  </si>
  <si>
    <t>Diseño</t>
  </si>
  <si>
    <t xml:space="preserve">aaguirre@jgv.com.ec </t>
  </si>
  <si>
    <t>25 de Mayo</t>
  </si>
  <si>
    <t>Alvarado Pesantez Juan Bautista</t>
  </si>
  <si>
    <t>3 de mayo</t>
  </si>
  <si>
    <t>PERSONAL DE VENTAS - LOCALES</t>
  </si>
  <si>
    <t>MENOR CUENCA</t>
  </si>
  <si>
    <t>Gran Colombia 7-97 y Luis Cordero</t>
  </si>
  <si>
    <t>centro.cuenca@jgv.com.ec</t>
  </si>
  <si>
    <t xml:space="preserve">Guillen Arizaga Luis Mario </t>
  </si>
  <si>
    <t>0104422761</t>
  </si>
  <si>
    <t>Asesor Comercial Menor Cuenca</t>
  </si>
  <si>
    <t>22 de marzo</t>
  </si>
  <si>
    <t>Cotis Rosalvis Andreina</t>
  </si>
  <si>
    <t>0151803574</t>
  </si>
  <si>
    <t>O991660438</t>
  </si>
  <si>
    <t xml:space="preserve">02 de Febrero </t>
  </si>
  <si>
    <t>MALL DEL RIO</t>
  </si>
  <si>
    <t>Av. Felipe II y Circunvalación Sur Mall del Rio</t>
  </si>
  <si>
    <t>malldelrio@jgv.com.ec</t>
  </si>
  <si>
    <t>Álvarez Idrovo Piedad Olimpia</t>
  </si>
  <si>
    <t>0101619625</t>
  </si>
  <si>
    <t>Asesor Comercial Mall del Río</t>
  </si>
  <si>
    <t>28 de noviembre</t>
  </si>
  <si>
    <t xml:space="preserve">Blandin Llorente Sonia Esperanza </t>
  </si>
  <si>
    <t>1304306192</t>
  </si>
  <si>
    <t xml:space="preserve">27 de julio </t>
  </si>
  <si>
    <t>Cuesta Romero Pablo Gabriel</t>
  </si>
  <si>
    <t>0104079413</t>
  </si>
  <si>
    <t xml:space="preserve">30 de abril </t>
  </si>
  <si>
    <t>FTC MALL DEL RIO</t>
  </si>
  <si>
    <t>funtime.malldelrio@jgv.com.ec</t>
  </si>
  <si>
    <t>Jurado Aguayo Sandra Veronica</t>
  </si>
  <si>
    <t>Asesor Comercial Funtime</t>
  </si>
  <si>
    <t>06 de septiembre</t>
  </si>
  <si>
    <t>Ramirez Araque Betty Soraida</t>
  </si>
  <si>
    <t>21 de Junio</t>
  </si>
  <si>
    <t xml:space="preserve">Ledesma Eguiguren Martha Eugenia </t>
  </si>
  <si>
    <t>06 de abril</t>
  </si>
  <si>
    <t>BATAN SHOPPING</t>
  </si>
  <si>
    <t xml:space="preserve">Remigio Crespo Toral S/N Santa Cruz Batan Shopping </t>
  </si>
  <si>
    <t>elbatan@jgv.com.ec</t>
  </si>
  <si>
    <t xml:space="preserve">Ortiz Rivas Camila Ximena </t>
  </si>
  <si>
    <t>0107559379</t>
  </si>
  <si>
    <t>Asesor Comercial Batan Shopping</t>
  </si>
  <si>
    <t>10 de Noviembre</t>
  </si>
  <si>
    <t xml:space="preserve">Robalino Jaramillo Ana Maria </t>
  </si>
  <si>
    <t>29 de septiembre</t>
  </si>
  <si>
    <t>Samaniego Sanchez Dayana Maribel</t>
  </si>
  <si>
    <t>O958815481</t>
  </si>
  <si>
    <t>30 de Septiembre</t>
  </si>
  <si>
    <t>MACHALA</t>
  </si>
  <si>
    <t>Vía a Machala Pasaje S/N Referencia sector Macarsa</t>
  </si>
  <si>
    <t>machala@jgv.com.ec</t>
  </si>
  <si>
    <t>Narváez Baquero Fabiola Maritza</t>
  </si>
  <si>
    <t>0701425050</t>
  </si>
  <si>
    <t>Líder de Punto de Venta Machala</t>
  </si>
  <si>
    <t xml:space="preserve">23 de abril </t>
  </si>
  <si>
    <t>Muñoz Valdiviezo Maria Fernanda</t>
  </si>
  <si>
    <t>0704912070</t>
  </si>
  <si>
    <t>Asesor Comercial Machala</t>
  </si>
  <si>
    <t>01 de agosto</t>
  </si>
  <si>
    <t>Ramos Salinas Gerardo Mauricio</t>
  </si>
  <si>
    <t>0103907861</t>
  </si>
  <si>
    <t>Elizalde López Gabriel Fernando</t>
  </si>
  <si>
    <t xml:space="preserve">07 de julio </t>
  </si>
  <si>
    <t>SAN MARINO</t>
  </si>
  <si>
    <t>Av. Francisco de Orellana y Carlos Luis Plaza Dañin</t>
  </si>
  <si>
    <t>sanmarino@jgv.com.ec</t>
  </si>
  <si>
    <t>Viteri Vera Jessica Liliana</t>
  </si>
  <si>
    <t>0923045942</t>
  </si>
  <si>
    <t>Asesor Comercial San Marino – GYE.</t>
  </si>
  <si>
    <t>09 de febrero</t>
  </si>
  <si>
    <t>Villegas Marcillo Kenia Raphaela</t>
  </si>
  <si>
    <t>0926786468</t>
  </si>
  <si>
    <t xml:space="preserve">26 de mayo </t>
  </si>
  <si>
    <t>Lucio Delgado Jose Luis</t>
  </si>
  <si>
    <t>0914777529</t>
  </si>
  <si>
    <t>RIOCENTRO ENTRE RIOS</t>
  </si>
  <si>
    <t>Sector la Puntilla - La Aurora Cantón Samborondón a la altura km 1 1 /2 perimetral</t>
  </si>
  <si>
    <t>riocentro@jgv.com.ec</t>
  </si>
  <si>
    <t xml:space="preserve">Pacheco Ruiz Mariana Priscila </t>
  </si>
  <si>
    <t>Asesor Comercial Riocentro EntreRios – GYE.</t>
  </si>
  <si>
    <t>19 de enero</t>
  </si>
  <si>
    <t>Escobar Velasquez Jessica Jimena</t>
  </si>
  <si>
    <t>0926769282</t>
  </si>
  <si>
    <t>9 de noviembre</t>
  </si>
  <si>
    <t xml:space="preserve">Zoller Ramos Xavier Anthony </t>
  </si>
  <si>
    <t xml:space="preserve">5 de Julio </t>
  </si>
  <si>
    <t>LOS CEIBOS</t>
  </si>
  <si>
    <t xml:space="preserve">Av. Del Bombero, vía a la costa a la altura de los Kms 6 y 7 lado derecho </t>
  </si>
  <si>
    <t>losceibos@jgv.com.ec</t>
  </si>
  <si>
    <t>Márquez Sanchez Yuleiddys Carolina</t>
  </si>
  <si>
    <t>0962109088</t>
  </si>
  <si>
    <t>Asesor Comercial Los Ceibos – GYE.</t>
  </si>
  <si>
    <t>22 de julio</t>
  </si>
  <si>
    <t>Sequera Burgos Yeraldine</t>
  </si>
  <si>
    <t>0962399572</t>
  </si>
  <si>
    <t>Asesor Comercial Los Ceibos - GYE.</t>
  </si>
  <si>
    <t>042359017</t>
  </si>
  <si>
    <t>28 de Junio</t>
  </si>
  <si>
    <t>Jarrín Montalvan Virma Isela</t>
  </si>
  <si>
    <t>0912466844</t>
  </si>
  <si>
    <t>23 de enero</t>
  </si>
  <si>
    <t>MANTA</t>
  </si>
  <si>
    <t>Av. 4 de noviembre y Calle 113 Centro Comercial Paseo Shopping</t>
  </si>
  <si>
    <t>manta@jgv.com.ec</t>
  </si>
  <si>
    <t>Santana Espinoza Eglis Pelegrina</t>
  </si>
  <si>
    <t>0125579223</t>
  </si>
  <si>
    <t>Asesor Comercial Manta</t>
  </si>
  <si>
    <t>22 de abril</t>
  </si>
  <si>
    <t>Cedeño Medranda Cesar Andres</t>
  </si>
  <si>
    <t>03 de marzo</t>
  </si>
  <si>
    <t xml:space="preserve">Mosquera Zamora Maria Augusta </t>
  </si>
  <si>
    <t>0102717378</t>
  </si>
  <si>
    <t>Lider de Punto de Venta Manta</t>
  </si>
  <si>
    <t>13 de mayo</t>
  </si>
  <si>
    <t>QUICENTRO</t>
  </si>
  <si>
    <t>Av. Naciones Unidad y Av. 6 de diciembre Centro Comercial Quicentro</t>
  </si>
  <si>
    <t>quicentro@jgv.com.ec</t>
  </si>
  <si>
    <t xml:space="preserve">Molina Granja Juan Bautista </t>
  </si>
  <si>
    <t>0602277469</t>
  </si>
  <si>
    <t>Líder de Punto de Venta Quicentro</t>
  </si>
  <si>
    <t xml:space="preserve">23 de agosto </t>
  </si>
  <si>
    <t>Idrogo Landaeta Marlyn Jose</t>
  </si>
  <si>
    <t>Asesor Comercial Quicentro</t>
  </si>
  <si>
    <t xml:space="preserve">20 de agosto </t>
  </si>
  <si>
    <t>Baren Pizco Jaime Orlando</t>
  </si>
  <si>
    <t>0942062589</t>
  </si>
  <si>
    <t xml:space="preserve">4 de junio </t>
  </si>
  <si>
    <t>SWISSTIME</t>
  </si>
  <si>
    <t>Av. Amazonas y Av. Republica</t>
  </si>
  <si>
    <t>swisstime.eljardin@jgv.com.ec</t>
  </si>
  <si>
    <t>Espinosa Espinoza Jeanneth Maricela</t>
  </si>
  <si>
    <t>1714207725</t>
  </si>
  <si>
    <t xml:space="preserve">Asesor Comercial Swiss Time </t>
  </si>
  <si>
    <t>31 de marzo</t>
  </si>
  <si>
    <t>Rodriguez Hernández Yoslenis de la Caridad</t>
  </si>
  <si>
    <t>17 de mayo</t>
  </si>
  <si>
    <t>Dávila Vallesteros Santiago Roberto</t>
  </si>
  <si>
    <t>1710422401</t>
  </si>
  <si>
    <t>SCALA</t>
  </si>
  <si>
    <t>Av. Interoceánica Mall Scala</t>
  </si>
  <si>
    <t>scala@jgv.com.ec</t>
  </si>
  <si>
    <t>Garrido Guerron Paola Elizabeth</t>
  </si>
  <si>
    <t>Asesor Comercial Scala</t>
  </si>
  <si>
    <t xml:space="preserve">Morillo Noguera Sandymar Alegría </t>
  </si>
  <si>
    <t>4 de marzo</t>
  </si>
  <si>
    <t>Salas Ríos Jollybel Nazareth</t>
  </si>
  <si>
    <t xml:space="preserve">Asesor Comercial Scala </t>
  </si>
  <si>
    <t>04 de julio</t>
  </si>
  <si>
    <t>SANTO DOMINGO</t>
  </si>
  <si>
    <t>Av. Quito y Av. Delicia</t>
  </si>
  <si>
    <t>santodomingo@jgv.com.ec</t>
  </si>
  <si>
    <t>Yepez Tobar Eduardo Gabriel</t>
  </si>
  <si>
    <t>Asesor Comercial Santo Domingo</t>
  </si>
  <si>
    <t>0986840484</t>
  </si>
  <si>
    <t xml:space="preserve">14 de agosto </t>
  </si>
  <si>
    <t xml:space="preserve">Rodriguez García Daniela Yerferli </t>
  </si>
  <si>
    <t>23 de diciembre</t>
  </si>
  <si>
    <t>Cedeño Moreta Dayana Mikaela</t>
  </si>
  <si>
    <t>14 de julio</t>
  </si>
  <si>
    <t>LOCAL</t>
  </si>
  <si>
    <t>NOMBRE</t>
  </si>
  <si>
    <t>ENCARGADO</t>
  </si>
  <si>
    <t>CIUDAD</t>
  </si>
  <si>
    <t xml:space="preserve">DIRECCION  </t>
  </si>
  <si>
    <t>N° LOCAL</t>
  </si>
  <si>
    <t>CELULAR</t>
  </si>
  <si>
    <t>CORREO</t>
  </si>
  <si>
    <t>Menor Cuenca</t>
  </si>
  <si>
    <t>Luis Mario Guillen</t>
  </si>
  <si>
    <t>Cuenca</t>
  </si>
  <si>
    <t>Joyería Guillermo Vázquez Mall del Rio</t>
  </si>
  <si>
    <t>Sonia Blandin</t>
  </si>
  <si>
    <t>Av. Felipe II y Circunvalacion Sur</t>
  </si>
  <si>
    <t>B37 38</t>
  </si>
  <si>
    <t xml:space="preserve">Fun time </t>
  </si>
  <si>
    <t>Ana Maria Robalino</t>
  </si>
  <si>
    <t>B39</t>
  </si>
  <si>
    <t>Joyería Guillermo Vazquez Batan Shopping</t>
  </si>
  <si>
    <t>Andreina Cotis</t>
  </si>
  <si>
    <t xml:space="preserve">Remigio Crespo Toral S/N Santa Cruz </t>
  </si>
  <si>
    <t>Joyería Guillermo Vázquez</t>
  </si>
  <si>
    <t>Maritza Narvaez</t>
  </si>
  <si>
    <t>Machala</t>
  </si>
  <si>
    <t>Via a Machala Pasaje S/N Sector Macarsa</t>
  </si>
  <si>
    <t>Joyería Guillermo Vázquez San Marino</t>
  </si>
  <si>
    <t>Mauricio Caicedo</t>
  </si>
  <si>
    <t>Guayaquil</t>
  </si>
  <si>
    <t>PB-028</t>
  </si>
  <si>
    <t>Joyería Guillermo Vázquez Entre Rios</t>
  </si>
  <si>
    <t>Priscila Pacheco</t>
  </si>
  <si>
    <t>Km. 10.5 de la Vía Samborondón - La Aurora, frente a la urb. Matices</t>
  </si>
  <si>
    <t>eldorado@jgv.com.ec</t>
  </si>
  <si>
    <t>Joyería Guillermo Vázquez Los Ceibos</t>
  </si>
  <si>
    <t>Yuleiddys Marquez</t>
  </si>
  <si>
    <t xml:space="preserve">Av. Del Bombero, via a la costa a la altura de los Kms 6 y 7 lado derecho </t>
  </si>
  <si>
    <t>68-B</t>
  </si>
  <si>
    <t>Ma. Agusta Mosquera</t>
  </si>
  <si>
    <t>Manta</t>
  </si>
  <si>
    <t xml:space="preserve">Av. 4 de noviembre y Calle 113 </t>
  </si>
  <si>
    <t>Joyería Guillermo Vázquez Quicentro</t>
  </si>
  <si>
    <t xml:space="preserve">Juan Molina </t>
  </si>
  <si>
    <t>Quito</t>
  </si>
  <si>
    <t xml:space="preserve">Av. Naciones Unidas y Av. 6 de Diciembre </t>
  </si>
  <si>
    <t>Swiss time</t>
  </si>
  <si>
    <t>Janneth Espinoza</t>
  </si>
  <si>
    <t>Joyería Guillermo Vázquez Scala</t>
  </si>
  <si>
    <t>Paola Garrido</t>
  </si>
  <si>
    <t xml:space="preserve">Av Interoceánica </t>
  </si>
  <si>
    <t xml:space="preserve">Daniela Rodriguez </t>
  </si>
  <si>
    <t>Santo Domingo</t>
  </si>
  <si>
    <t>Costo</t>
  </si>
  <si>
    <t xml:space="preserve">Precio </t>
  </si>
  <si>
    <t>mas 5%</t>
  </si>
  <si>
    <t>% de Desc.</t>
  </si>
  <si>
    <t>Total</t>
  </si>
  <si>
    <t>Iva</t>
  </si>
  <si>
    <t xml:space="preserve">Valor del Dec. </t>
  </si>
  <si>
    <t xml:space="preserve">Total Factura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</si>
</sst>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"/>
    <numFmt numFmtId="165" formatCode="000000000"/>
    <numFmt numFmtId="166" formatCode="0.0000%"/>
  </numFmts>
  <fonts count="1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b/>
      <u/>
      <sz val="8"/>
      <color rgb="FF002060"/>
      <name val="Arial"/>
      <family val="2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8"/>
      <color theme="1"/>
      <name val="Arial"/>
      <family val="2"/>
    </font>
    <font>
      <sz val="8"/>
      <color rgb="FF000000"/>
      <name val="Arial"/>
      <family val="2"/>
    </font>
    <font>
      <b/>
      <u/>
      <sz val="8"/>
      <color theme="3" tint="-0.249977111117893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ourier New"/>
      <family val="3"/>
    </font>
    <font>
      <sz val="8"/>
      <color indexed="8"/>
      <name val="Arial"/>
      <family val="2"/>
    </font>
    <font>
      <u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3" fillId="0" borderId="0" xfId="0" applyFont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2" fillId="0" borderId="5" xfId="0" applyFont="1" applyFill="1" applyBorder="1" applyAlignment="1">
      <alignment horizontal="center"/>
    </xf>
    <xf numFmtId="0" fontId="4" fillId="0" borderId="5" xfId="1" applyFont="1" applyBorder="1" applyAlignment="1" applyProtection="1"/>
    <xf numFmtId="0" fontId="3" fillId="0" borderId="0" xfId="0" applyFont="1" applyFill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/>
    <xf numFmtId="165" fontId="3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6" fillId="0" borderId="1" xfId="0" applyFont="1" applyBorder="1"/>
    <xf numFmtId="0" fontId="0" fillId="0" borderId="2" xfId="0" applyBorder="1" applyAlignment="1">
      <alignment horizontal="center"/>
    </xf>
    <xf numFmtId="0" fontId="1" fillId="0" borderId="7" xfId="1" applyBorder="1" applyAlignment="1" applyProtection="1"/>
    <xf numFmtId="0" fontId="0" fillId="0" borderId="3" xfId="0" applyBorder="1" applyAlignment="1">
      <alignment horizontal="center"/>
    </xf>
    <xf numFmtId="0" fontId="0" fillId="0" borderId="4" xfId="0" applyBorder="1"/>
    <xf numFmtId="165" fontId="0" fillId="0" borderId="4" xfId="0" applyNumberFormat="1" applyBorder="1"/>
    <xf numFmtId="164" fontId="0" fillId="0" borderId="4" xfId="0" applyNumberFormat="1" applyBorder="1"/>
    <xf numFmtId="0" fontId="1" fillId="0" borderId="8" xfId="1" applyBorder="1" applyAlignment="1" applyProtection="1"/>
    <xf numFmtId="0" fontId="0" fillId="0" borderId="9" xfId="0" applyBorder="1"/>
    <xf numFmtId="0" fontId="7" fillId="0" borderId="6" xfId="0" applyFont="1" applyBorder="1" applyAlignment="1">
      <alignment horizontal="center"/>
    </xf>
    <xf numFmtId="164" fontId="0" fillId="0" borderId="9" xfId="0" applyNumberFormat="1" applyBorder="1"/>
    <xf numFmtId="0" fontId="1" fillId="0" borderId="10" xfId="1" applyBorder="1" applyAlignment="1" applyProtection="1"/>
    <xf numFmtId="0" fontId="0" fillId="0" borderId="11" xfId="0" applyBorder="1" applyAlignment="1">
      <alignment horizontal="center"/>
    </xf>
    <xf numFmtId="0" fontId="3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3" fillId="0" borderId="5" xfId="0" applyNumberFormat="1" applyFont="1" applyFill="1" applyBorder="1"/>
    <xf numFmtId="0" fontId="4" fillId="0" borderId="5" xfId="1" applyFont="1" applyFill="1" applyBorder="1" applyAlignment="1" applyProtection="1"/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/>
    <xf numFmtId="0" fontId="3" fillId="0" borderId="5" xfId="0" applyFont="1" applyFill="1" applyBorder="1"/>
    <xf numFmtId="0" fontId="8" fillId="0" borderId="1" xfId="0" applyFont="1" applyFill="1" applyBorder="1"/>
    <xf numFmtId="49" fontId="3" fillId="0" borderId="1" xfId="0" applyNumberFormat="1" applyFont="1" applyFill="1" applyBorder="1" applyAlignment="1">
      <alignment horizontal="right"/>
    </xf>
    <xf numFmtId="16" fontId="3" fillId="0" borderId="7" xfId="0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0" fontId="5" fillId="0" borderId="1" xfId="0" applyFont="1" applyFill="1" applyBorder="1"/>
    <xf numFmtId="165" fontId="3" fillId="0" borderId="1" xfId="0" applyNumberFormat="1" applyFont="1" applyFill="1" applyBorder="1"/>
    <xf numFmtId="14" fontId="3" fillId="0" borderId="7" xfId="0" applyNumberFormat="1" applyFont="1" applyFill="1" applyBorder="1"/>
    <xf numFmtId="165" fontId="3" fillId="0" borderId="1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10" fillId="0" borderId="1" xfId="0" applyFont="1" applyFill="1" applyBorder="1"/>
    <xf numFmtId="10" fontId="0" fillId="0" borderId="0" xfId="0" applyNumberFormat="1"/>
    <xf numFmtId="166" fontId="0" fillId="0" borderId="0" xfId="0" applyNumberFormat="1"/>
    <xf numFmtId="49" fontId="3" fillId="0" borderId="15" xfId="0" applyNumberFormat="1" applyFont="1" applyFill="1" applyBorder="1" applyAlignment="1">
      <alignment horizontal="right"/>
    </xf>
    <xf numFmtId="0" fontId="4" fillId="0" borderId="1" xfId="1" applyFont="1" applyBorder="1" applyAlignment="1" applyProtection="1"/>
    <xf numFmtId="0" fontId="9" fillId="0" borderId="0" xfId="0" applyFont="1" applyAlignment="1">
      <alignment horizontal="right"/>
    </xf>
    <xf numFmtId="0" fontId="10" fillId="0" borderId="1" xfId="0" applyFont="1" applyBorder="1"/>
    <xf numFmtId="0" fontId="11" fillId="0" borderId="1" xfId="0" applyFont="1" applyFill="1" applyBorder="1"/>
    <xf numFmtId="165" fontId="0" fillId="0" borderId="1" xfId="0" applyNumberFormat="1" applyFont="1" applyFill="1" applyBorder="1"/>
    <xf numFmtId="0" fontId="12" fillId="0" borderId="1" xfId="1" applyFont="1" applyBorder="1" applyAlignment="1" applyProtection="1"/>
    <xf numFmtId="164" fontId="0" fillId="0" borderId="5" xfId="0" applyNumberFormat="1" applyFont="1" applyFill="1" applyBorder="1"/>
    <xf numFmtId="14" fontId="13" fillId="0" borderId="1" xfId="0" applyNumberFormat="1" applyFont="1" applyBorder="1"/>
    <xf numFmtId="14" fontId="13" fillId="0" borderId="1" xfId="0" applyNumberFormat="1" applyFont="1" applyFill="1" applyBorder="1"/>
    <xf numFmtId="14" fontId="13" fillId="2" borderId="1" xfId="0" applyNumberFormat="1" applyFont="1" applyFill="1" applyBorder="1"/>
    <xf numFmtId="0" fontId="15" fillId="0" borderId="5" xfId="1" applyFont="1" applyFill="1" applyBorder="1" applyAlignment="1" applyProtection="1"/>
    <xf numFmtId="0" fontId="1" fillId="0" borderId="5" xfId="1" applyFill="1" applyBorder="1" applyAlignment="1" applyProtection="1"/>
    <xf numFmtId="49" fontId="14" fillId="2" borderId="17" xfId="0" applyNumberFormat="1" applyFont="1" applyFill="1" applyBorder="1" applyAlignment="1">
      <alignment horizontal="right" vertical="center"/>
    </xf>
    <xf numFmtId="49" fontId="14" fillId="2" borderId="17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4" fillId="3" borderId="16" xfId="0" applyFont="1" applyFill="1" applyBorder="1" applyAlignment="1" applyProtection="1">
      <alignment vertical="center" wrapText="1" readingOrder="1"/>
      <protection locked="0"/>
    </xf>
    <xf numFmtId="0" fontId="3" fillId="3" borderId="0" xfId="0" applyFont="1" applyFill="1"/>
    <xf numFmtId="49" fontId="3" fillId="3" borderId="1" xfId="0" applyNumberFormat="1" applyFont="1" applyFill="1" applyBorder="1" applyAlignment="1">
      <alignment horizontal="right"/>
    </xf>
    <xf numFmtId="165" fontId="3" fillId="3" borderId="1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nta@jgv.com.ec" TargetMode="External"/><Relationship Id="rId18" Type="http://schemas.openxmlformats.org/officeDocument/2006/relationships/hyperlink" Target="mailto:kalmache@jgv.com.ec" TargetMode="External"/><Relationship Id="rId26" Type="http://schemas.openxmlformats.org/officeDocument/2006/relationships/hyperlink" Target="mailto:apintado@jgv.com.ec" TargetMode="External"/><Relationship Id="rId21" Type="http://schemas.openxmlformats.org/officeDocument/2006/relationships/hyperlink" Target="mailto:centro.cuenca@jgv.com.ec" TargetMode="External"/><Relationship Id="rId34" Type="http://schemas.openxmlformats.org/officeDocument/2006/relationships/hyperlink" Target="mailto:mbernal@jgv.com.ec" TargetMode="External"/><Relationship Id="rId7" Type="http://schemas.openxmlformats.org/officeDocument/2006/relationships/hyperlink" Target="mailto:sanmarino@jgv.com.ec" TargetMode="External"/><Relationship Id="rId12" Type="http://schemas.openxmlformats.org/officeDocument/2006/relationships/hyperlink" Target="mailto:riocentro@jgv.com.ec" TargetMode="External"/><Relationship Id="rId17" Type="http://schemas.openxmlformats.org/officeDocument/2006/relationships/hyperlink" Target="mailto:produccion@jgv.com.ec" TargetMode="External"/><Relationship Id="rId25" Type="http://schemas.openxmlformats.org/officeDocument/2006/relationships/hyperlink" Target="mailto:pauquilla@jgv.com.ec" TargetMode="External"/><Relationship Id="rId33" Type="http://schemas.openxmlformats.org/officeDocument/2006/relationships/hyperlink" Target="mailto:nmaldonado@jgv.com.ec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cvazquez@jgv.com.ec" TargetMode="External"/><Relationship Id="rId16" Type="http://schemas.openxmlformats.org/officeDocument/2006/relationships/hyperlink" Target="mailto:cguillen@jgv.com.ec" TargetMode="External"/><Relationship Id="rId20" Type="http://schemas.openxmlformats.org/officeDocument/2006/relationships/hyperlink" Target="mailto:bmunoz@jgv.com.ec" TargetMode="External"/><Relationship Id="rId29" Type="http://schemas.openxmlformats.org/officeDocument/2006/relationships/hyperlink" Target="mailto:nmerchan@jgv.com.ec" TargetMode="External"/><Relationship Id="rId1" Type="http://schemas.openxmlformats.org/officeDocument/2006/relationships/hyperlink" Target="mailto:jarias@jgv.com.ec" TargetMode="External"/><Relationship Id="rId6" Type="http://schemas.openxmlformats.org/officeDocument/2006/relationships/hyperlink" Target="mailto:machala@jgv.com.ec" TargetMode="External"/><Relationship Id="rId11" Type="http://schemas.openxmlformats.org/officeDocument/2006/relationships/hyperlink" Target="mailto:santodomingo@jgv.com.ec" TargetMode="External"/><Relationship Id="rId24" Type="http://schemas.openxmlformats.org/officeDocument/2006/relationships/hyperlink" Target="mailto:lvazquez@jgv.com.ec" TargetMode="External"/><Relationship Id="rId32" Type="http://schemas.openxmlformats.org/officeDocument/2006/relationships/hyperlink" Target="mailto:lmanzano@jgv.com.ec" TargetMode="External"/><Relationship Id="rId37" Type="http://schemas.openxmlformats.org/officeDocument/2006/relationships/hyperlink" Target="mailto:produccion@jgv.com.ec" TargetMode="External"/><Relationship Id="rId5" Type="http://schemas.openxmlformats.org/officeDocument/2006/relationships/hyperlink" Target="mailto:funtime.malldelrio@jgv.com.ec" TargetMode="External"/><Relationship Id="rId15" Type="http://schemas.openxmlformats.org/officeDocument/2006/relationships/hyperlink" Target="mailto:elbatan@jgv.com.ec" TargetMode="External"/><Relationship Id="rId23" Type="http://schemas.openxmlformats.org/officeDocument/2006/relationships/hyperlink" Target="mailto:kalmache@jgv.com.ec" TargetMode="External"/><Relationship Id="rId28" Type="http://schemas.openxmlformats.org/officeDocument/2006/relationships/hyperlink" Target="mailto:jvite@jgv.com.ec" TargetMode="External"/><Relationship Id="rId36" Type="http://schemas.openxmlformats.org/officeDocument/2006/relationships/hyperlink" Target="mailto:aaguirre@jgv.com.ec" TargetMode="External"/><Relationship Id="rId10" Type="http://schemas.openxmlformats.org/officeDocument/2006/relationships/hyperlink" Target="mailto:scala@jgv.com.ec" TargetMode="External"/><Relationship Id="rId19" Type="http://schemas.openxmlformats.org/officeDocument/2006/relationships/hyperlink" Target="mailto:mjmartinez@jgv.com.ec" TargetMode="External"/><Relationship Id="rId31" Type="http://schemas.openxmlformats.org/officeDocument/2006/relationships/hyperlink" Target="mailto:sascaribay@jgv.com.ec" TargetMode="External"/><Relationship Id="rId4" Type="http://schemas.openxmlformats.org/officeDocument/2006/relationships/hyperlink" Target="mailto:malldelrio@jgv.com.ec" TargetMode="External"/><Relationship Id="rId9" Type="http://schemas.openxmlformats.org/officeDocument/2006/relationships/hyperlink" Target="mailto:swisstime.eljardin@jgv.com.ec" TargetMode="External"/><Relationship Id="rId14" Type="http://schemas.openxmlformats.org/officeDocument/2006/relationships/hyperlink" Target="mailto:losceibos@jgv.com.ec" TargetMode="External"/><Relationship Id="rId22" Type="http://schemas.openxmlformats.org/officeDocument/2006/relationships/hyperlink" Target="mailto:vortega@jgv.com.ec" TargetMode="External"/><Relationship Id="rId27" Type="http://schemas.openxmlformats.org/officeDocument/2006/relationships/hyperlink" Target="mailto:mmogrovejo@jgv.com.ec" TargetMode="External"/><Relationship Id="rId30" Type="http://schemas.openxmlformats.org/officeDocument/2006/relationships/hyperlink" Target="mailto:mpalacios@jgv,com.ec" TargetMode="External"/><Relationship Id="rId35" Type="http://schemas.openxmlformats.org/officeDocument/2006/relationships/hyperlink" Target="mailto:produccion@jgv.com.ec" TargetMode="External"/><Relationship Id="rId8" Type="http://schemas.openxmlformats.org/officeDocument/2006/relationships/hyperlink" Target="mailto:quicentro@jgv.com.ec" TargetMode="External"/><Relationship Id="rId3" Type="http://schemas.openxmlformats.org/officeDocument/2006/relationships/hyperlink" Target="mailto:bjara@jgv.com.ec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quicentro@jgv.com.ec" TargetMode="External"/><Relationship Id="rId13" Type="http://schemas.openxmlformats.org/officeDocument/2006/relationships/hyperlink" Target="mailto:elbatan@jgv.com.ec" TargetMode="External"/><Relationship Id="rId3" Type="http://schemas.openxmlformats.org/officeDocument/2006/relationships/hyperlink" Target="mailto:funtime.malldelrio@jgv.com.ec" TargetMode="External"/><Relationship Id="rId7" Type="http://schemas.openxmlformats.org/officeDocument/2006/relationships/hyperlink" Target="mailto:losceibos@jgv.com.ec" TargetMode="External"/><Relationship Id="rId12" Type="http://schemas.openxmlformats.org/officeDocument/2006/relationships/hyperlink" Target="mailto:manta@jgv.com.ec" TargetMode="External"/><Relationship Id="rId2" Type="http://schemas.openxmlformats.org/officeDocument/2006/relationships/hyperlink" Target="mailto:malldelrio@jgv.com.ec" TargetMode="External"/><Relationship Id="rId1" Type="http://schemas.openxmlformats.org/officeDocument/2006/relationships/hyperlink" Target="mailto:centro.cuenca@jgv.com.ec" TargetMode="External"/><Relationship Id="rId6" Type="http://schemas.openxmlformats.org/officeDocument/2006/relationships/hyperlink" Target="mailto:eldorado@jgv.com.ec" TargetMode="External"/><Relationship Id="rId11" Type="http://schemas.openxmlformats.org/officeDocument/2006/relationships/hyperlink" Target="mailto:santodomingo@jgv.com.ec" TargetMode="External"/><Relationship Id="rId5" Type="http://schemas.openxmlformats.org/officeDocument/2006/relationships/hyperlink" Target="mailto:sanmarino@jgv.com.ec" TargetMode="External"/><Relationship Id="rId10" Type="http://schemas.openxmlformats.org/officeDocument/2006/relationships/hyperlink" Target="mailto:scala@jgv.com.ec" TargetMode="External"/><Relationship Id="rId4" Type="http://schemas.openxmlformats.org/officeDocument/2006/relationships/hyperlink" Target="mailto:machala@jgv.com.ec" TargetMode="External"/><Relationship Id="rId9" Type="http://schemas.openxmlformats.org/officeDocument/2006/relationships/hyperlink" Target="mailto:swisstime.eljardin@jgv.com.ec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0"/>
  <sheetViews>
    <sheetView tabSelected="1" topLeftCell="B104" zoomScaleNormal="100" workbookViewId="0">
      <selection activeCell="G1" sqref="G1:G1048576"/>
    </sheetView>
  </sheetViews>
  <sheetFormatPr defaultColWidth="11.42578125" defaultRowHeight="11.25"/>
  <cols>
    <col min="1" max="1" width="2.7109375" style="1" customWidth="1"/>
    <col min="2" max="2" width="43.85546875" style="83" customWidth="1"/>
    <col min="3" max="3" width="11.5703125" style="14" customWidth="1"/>
    <col min="4" max="4" width="16.42578125" style="14" customWidth="1"/>
    <col min="5" max="5" width="35.7109375" style="1" customWidth="1"/>
    <col min="6" max="6" width="13.140625" style="1" customWidth="1"/>
    <col min="7" max="7" width="12" style="83" customWidth="1"/>
    <col min="8" max="9" width="12.7109375" style="1" customWidth="1"/>
    <col min="10" max="10" width="25.140625" style="1" customWidth="1"/>
    <col min="11" max="11" width="17.5703125" style="10" bestFit="1" customWidth="1"/>
    <col min="12" max="16384" width="11.42578125" style="1"/>
  </cols>
  <sheetData>
    <row r="1" spans="1:12" ht="1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2">
      <c r="A2" s="2"/>
      <c r="B2" s="79"/>
      <c r="C2" s="11"/>
      <c r="D2" s="11"/>
      <c r="E2" s="15"/>
      <c r="F2" s="15"/>
      <c r="G2" s="79"/>
      <c r="H2" s="15"/>
      <c r="I2" s="7"/>
      <c r="J2" s="7"/>
      <c r="K2" s="33"/>
    </row>
    <row r="3" spans="1:12" ht="22.5" customHeight="1">
      <c r="A3" s="3" t="s">
        <v>1</v>
      </c>
      <c r="B3" s="80" t="s">
        <v>2</v>
      </c>
      <c r="C3" s="12" t="s">
        <v>3</v>
      </c>
      <c r="D3" s="12" t="s">
        <v>4</v>
      </c>
      <c r="E3" s="4" t="s">
        <v>5</v>
      </c>
      <c r="F3" s="4" t="s">
        <v>6</v>
      </c>
      <c r="G3" s="80" t="s">
        <v>7</v>
      </c>
      <c r="H3" s="35" t="s">
        <v>8</v>
      </c>
      <c r="I3" s="36" t="s">
        <v>9</v>
      </c>
      <c r="J3" s="8" t="s">
        <v>10</v>
      </c>
      <c r="K3" s="34" t="s">
        <v>11</v>
      </c>
    </row>
    <row r="4" spans="1:12">
      <c r="A4" s="2"/>
      <c r="B4" s="79"/>
      <c r="C4" s="11"/>
      <c r="D4" s="11"/>
      <c r="E4" s="15"/>
      <c r="F4" s="15"/>
      <c r="G4" s="79"/>
      <c r="H4" s="5"/>
      <c r="I4" s="6"/>
      <c r="J4" s="7"/>
      <c r="K4" s="33"/>
    </row>
    <row r="5" spans="1:12">
      <c r="A5" s="2"/>
      <c r="B5" s="81" t="s">
        <v>12</v>
      </c>
      <c r="C5" s="11"/>
      <c r="D5" s="11"/>
      <c r="E5" s="15"/>
      <c r="F5" s="15"/>
      <c r="G5" s="79"/>
      <c r="H5" s="5"/>
      <c r="I5" s="6"/>
      <c r="J5" s="7"/>
      <c r="K5" s="33"/>
      <c r="L5" s="1" t="s">
        <v>13</v>
      </c>
    </row>
    <row r="6" spans="1:12" s="10" customFormat="1">
      <c r="A6" s="42">
        <v>1</v>
      </c>
      <c r="B6" s="79" t="s">
        <v>14</v>
      </c>
      <c r="C6" s="43">
        <v>102407145</v>
      </c>
      <c r="D6" s="69">
        <v>42675</v>
      </c>
      <c r="E6" s="41" t="s">
        <v>15</v>
      </c>
      <c r="F6" s="41"/>
      <c r="G6" s="79">
        <v>104</v>
      </c>
      <c r="H6" s="44">
        <v>999795924</v>
      </c>
      <c r="I6" s="44"/>
      <c r="J6" s="45" t="s">
        <v>16</v>
      </c>
      <c r="K6" s="33" t="s">
        <v>17</v>
      </c>
      <c r="L6" s="10">
        <v>602296071</v>
      </c>
    </row>
    <row r="7" spans="1:12" s="10" customFormat="1">
      <c r="A7" s="42"/>
      <c r="B7" s="79"/>
      <c r="C7" s="46"/>
      <c r="D7" s="46"/>
      <c r="E7" s="41"/>
      <c r="F7" s="41"/>
      <c r="G7" s="79"/>
      <c r="H7" s="47"/>
      <c r="I7" s="44"/>
      <c r="J7" s="48"/>
      <c r="K7" s="33"/>
    </row>
    <row r="8" spans="1:12" s="10" customFormat="1">
      <c r="A8" s="42"/>
      <c r="B8" s="81" t="s">
        <v>18</v>
      </c>
      <c r="C8" s="46"/>
      <c r="D8" s="46"/>
      <c r="E8" s="41"/>
      <c r="F8" s="41"/>
      <c r="G8" s="79"/>
      <c r="H8" s="47"/>
      <c r="I8" s="44"/>
      <c r="J8" s="48"/>
      <c r="K8" s="33"/>
    </row>
    <row r="9" spans="1:12" s="10" customFormat="1">
      <c r="A9" s="42">
        <v>1</v>
      </c>
      <c r="B9" s="79" t="s">
        <v>19</v>
      </c>
      <c r="C9" s="43">
        <v>103365334</v>
      </c>
      <c r="D9" s="69">
        <v>42662</v>
      </c>
      <c r="E9" s="41" t="s">
        <v>20</v>
      </c>
      <c r="F9" s="41"/>
      <c r="G9" s="79">
        <v>110</v>
      </c>
      <c r="H9" s="47">
        <v>998505983</v>
      </c>
      <c r="I9" s="47">
        <v>998505983</v>
      </c>
      <c r="J9" s="45" t="s">
        <v>21</v>
      </c>
      <c r="K9" s="33" t="s">
        <v>22</v>
      </c>
    </row>
    <row r="10" spans="1:12" s="10" customFormat="1">
      <c r="A10" s="42">
        <v>2</v>
      </c>
      <c r="B10" s="79" t="s">
        <v>23</v>
      </c>
      <c r="C10" s="43">
        <v>104091939</v>
      </c>
      <c r="D10" s="69">
        <v>42919</v>
      </c>
      <c r="E10" s="41" t="s">
        <v>24</v>
      </c>
      <c r="F10" s="41"/>
      <c r="G10" s="79">
        <v>106</v>
      </c>
      <c r="H10" s="47">
        <v>995111904</v>
      </c>
      <c r="I10" s="44"/>
      <c r="J10" s="45" t="s">
        <v>25</v>
      </c>
      <c r="K10" s="33" t="s">
        <v>26</v>
      </c>
    </row>
    <row r="11" spans="1:12" s="10" customFormat="1" ht="17.25" customHeight="1">
      <c r="A11" s="42">
        <v>3</v>
      </c>
      <c r="B11" s="79" t="s">
        <v>27</v>
      </c>
      <c r="C11" s="61" t="s">
        <v>28</v>
      </c>
      <c r="D11" s="69">
        <v>43138</v>
      </c>
      <c r="E11" s="41" t="s">
        <v>24</v>
      </c>
      <c r="F11" s="41"/>
      <c r="G11" s="79">
        <v>111</v>
      </c>
      <c r="H11" s="47">
        <v>998296934</v>
      </c>
      <c r="I11" s="44"/>
      <c r="J11" s="45" t="s">
        <v>29</v>
      </c>
      <c r="K11" s="33" t="s">
        <v>30</v>
      </c>
    </row>
    <row r="12" spans="1:12" s="10" customFormat="1" ht="17.25" customHeight="1">
      <c r="A12" s="42"/>
      <c r="B12" s="79"/>
      <c r="C12" s="46"/>
      <c r="D12" s="46"/>
      <c r="E12" s="41"/>
      <c r="F12" s="41"/>
      <c r="G12" s="79"/>
      <c r="H12" s="47"/>
      <c r="I12" s="44"/>
      <c r="J12" s="45"/>
      <c r="K12" s="33"/>
    </row>
    <row r="13" spans="1:12" s="10" customFormat="1">
      <c r="A13" s="42"/>
      <c r="B13" s="81" t="s">
        <v>31</v>
      </c>
      <c r="C13" s="46"/>
      <c r="D13" s="46"/>
      <c r="E13" s="41"/>
      <c r="F13" s="41"/>
      <c r="G13" s="79"/>
      <c r="H13" s="47"/>
      <c r="I13" s="44"/>
      <c r="J13" s="45"/>
      <c r="K13" s="33"/>
    </row>
    <row r="14" spans="1:12" s="10" customFormat="1">
      <c r="A14" s="42">
        <v>1</v>
      </c>
      <c r="B14" s="79" t="s">
        <v>32</v>
      </c>
      <c r="C14" s="46" t="s">
        <v>33</v>
      </c>
      <c r="D14" s="69">
        <v>39573</v>
      </c>
      <c r="E14" s="41" t="s">
        <v>34</v>
      </c>
      <c r="F14" s="41"/>
      <c r="G14" s="79">
        <v>105</v>
      </c>
      <c r="H14" s="47">
        <v>987717195</v>
      </c>
      <c r="I14" s="47">
        <v>987717195</v>
      </c>
      <c r="J14" s="45" t="s">
        <v>35</v>
      </c>
      <c r="K14" s="33" t="s">
        <v>36</v>
      </c>
    </row>
    <row r="15" spans="1:12" s="10" customFormat="1">
      <c r="A15" s="42">
        <v>2</v>
      </c>
      <c r="B15" s="79" t="s">
        <v>37</v>
      </c>
      <c r="C15" s="46" t="s">
        <v>38</v>
      </c>
      <c r="D15" s="69">
        <v>42660</v>
      </c>
      <c r="E15" s="41" t="s">
        <v>39</v>
      </c>
      <c r="F15" s="41"/>
      <c r="G15" s="79">
        <v>127</v>
      </c>
      <c r="H15" s="47">
        <v>983030829</v>
      </c>
      <c r="I15" s="44"/>
      <c r="J15" s="45" t="s">
        <v>40</v>
      </c>
      <c r="K15" s="33" t="s">
        <v>41</v>
      </c>
    </row>
    <row r="16" spans="1:12" s="10" customFormat="1">
      <c r="A16" s="42"/>
      <c r="B16" s="79"/>
      <c r="C16" s="46"/>
      <c r="D16" s="46"/>
      <c r="E16" s="41"/>
      <c r="F16" s="41"/>
      <c r="G16" s="79"/>
      <c r="H16" s="47"/>
      <c r="I16" s="44"/>
      <c r="J16" s="45"/>
      <c r="K16" s="33"/>
    </row>
    <row r="17" spans="1:11" s="10" customFormat="1">
      <c r="A17" s="42"/>
      <c r="B17" s="81" t="s">
        <v>42</v>
      </c>
      <c r="C17" s="46"/>
      <c r="D17" s="46"/>
      <c r="E17" s="41"/>
      <c r="F17" s="41"/>
      <c r="G17" s="79"/>
      <c r="H17" s="47"/>
      <c r="I17" s="44"/>
      <c r="J17" s="45"/>
      <c r="K17" s="33"/>
    </row>
    <row r="18" spans="1:11" s="10" customFormat="1" ht="15">
      <c r="A18" s="42">
        <v>1</v>
      </c>
      <c r="B18" s="79" t="s">
        <v>43</v>
      </c>
      <c r="C18" s="50" t="s">
        <v>44</v>
      </c>
      <c r="D18" s="69">
        <v>43654</v>
      </c>
      <c r="E18" s="41" t="s">
        <v>45</v>
      </c>
      <c r="F18" s="41"/>
      <c r="G18" s="79">
        <v>101</v>
      </c>
      <c r="H18" s="47">
        <v>985942784</v>
      </c>
      <c r="I18" s="44"/>
      <c r="J18" s="73" t="s">
        <v>46</v>
      </c>
      <c r="K18" s="33" t="s">
        <v>47</v>
      </c>
    </row>
    <row r="19" spans="1:11" s="10" customFormat="1">
      <c r="A19" s="42"/>
      <c r="B19" s="79"/>
      <c r="C19" s="46"/>
      <c r="D19" s="46"/>
      <c r="E19" s="41"/>
      <c r="F19" s="41"/>
      <c r="G19" s="79"/>
      <c r="H19" s="47"/>
      <c r="I19" s="44"/>
      <c r="J19" s="45"/>
      <c r="K19" s="33"/>
    </row>
    <row r="20" spans="1:11" s="10" customFormat="1">
      <c r="A20" s="42"/>
      <c r="B20" s="81" t="s">
        <v>48</v>
      </c>
      <c r="C20" s="46"/>
      <c r="D20" s="46"/>
      <c r="E20" s="41"/>
      <c r="F20" s="41"/>
      <c r="G20" s="79"/>
      <c r="H20" s="47"/>
      <c r="I20" s="44"/>
      <c r="J20" s="45"/>
      <c r="K20" s="33"/>
    </row>
    <row r="21" spans="1:11" s="10" customFormat="1">
      <c r="A21" s="42">
        <v>1</v>
      </c>
      <c r="B21" s="79" t="s">
        <v>49</v>
      </c>
      <c r="C21" s="43">
        <v>105365126</v>
      </c>
      <c r="D21" s="69">
        <v>42688</v>
      </c>
      <c r="E21" s="41" t="s">
        <v>50</v>
      </c>
      <c r="F21" s="41"/>
      <c r="G21" s="79">
        <v>113</v>
      </c>
      <c r="H21" s="47">
        <v>998070585</v>
      </c>
      <c r="I21" s="44"/>
      <c r="J21" s="45" t="s">
        <v>51</v>
      </c>
      <c r="K21" s="33" t="s">
        <v>52</v>
      </c>
    </row>
    <row r="22" spans="1:11" s="10" customFormat="1">
      <c r="A22" s="42"/>
      <c r="B22" s="79"/>
      <c r="C22" s="46"/>
      <c r="D22" s="46"/>
      <c r="E22" s="41"/>
      <c r="F22" s="41"/>
      <c r="G22" s="79"/>
      <c r="H22" s="47"/>
      <c r="I22" s="44"/>
      <c r="J22" s="45"/>
      <c r="K22" s="33"/>
    </row>
    <row r="23" spans="1:11" s="10" customFormat="1">
      <c r="A23" s="42"/>
      <c r="B23" s="81" t="s">
        <v>53</v>
      </c>
      <c r="C23" s="46"/>
      <c r="D23" s="46"/>
      <c r="E23" s="41"/>
      <c r="F23" s="41"/>
      <c r="G23" s="79"/>
      <c r="H23" s="47"/>
      <c r="I23" s="44"/>
      <c r="J23" s="45"/>
      <c r="K23" s="33"/>
    </row>
    <row r="24" spans="1:11" s="10" customFormat="1">
      <c r="A24" s="42">
        <v>1</v>
      </c>
      <c r="B24" s="79" t="s">
        <v>54</v>
      </c>
      <c r="C24" s="43">
        <v>104034053</v>
      </c>
      <c r="D24" s="69">
        <v>42618</v>
      </c>
      <c r="E24" s="41" t="s">
        <v>55</v>
      </c>
      <c r="F24" s="41"/>
      <c r="G24" s="79">
        <v>266</v>
      </c>
      <c r="H24" s="47">
        <v>983340774</v>
      </c>
      <c r="I24" s="44"/>
      <c r="J24" s="45" t="s">
        <v>56</v>
      </c>
      <c r="K24" s="33" t="s">
        <v>57</v>
      </c>
    </row>
    <row r="25" spans="1:11" s="10" customFormat="1">
      <c r="A25" s="42">
        <v>2</v>
      </c>
      <c r="B25" s="79" t="s">
        <v>58</v>
      </c>
      <c r="C25" s="50" t="s">
        <v>59</v>
      </c>
      <c r="D25" s="69">
        <v>43290</v>
      </c>
      <c r="E25" s="41" t="s">
        <v>60</v>
      </c>
      <c r="F25" s="41"/>
      <c r="G25" s="79">
        <v>108</v>
      </c>
      <c r="H25" s="47">
        <v>984510337</v>
      </c>
      <c r="I25" s="44"/>
      <c r="J25" s="45" t="s">
        <v>61</v>
      </c>
      <c r="K25" s="33" t="s">
        <v>62</v>
      </c>
    </row>
    <row r="26" spans="1:11" s="10" customFormat="1">
      <c r="A26" s="42">
        <v>4</v>
      </c>
      <c r="B26" s="79" t="s">
        <v>63</v>
      </c>
      <c r="C26" s="46" t="s">
        <v>64</v>
      </c>
      <c r="D26" s="69">
        <v>41673</v>
      </c>
      <c r="E26" s="41" t="s">
        <v>65</v>
      </c>
      <c r="F26" s="41"/>
      <c r="G26" s="79">
        <v>102</v>
      </c>
      <c r="H26" s="47">
        <v>969056069</v>
      </c>
      <c r="I26" s="47">
        <v>969056069</v>
      </c>
      <c r="J26" s="45" t="s">
        <v>66</v>
      </c>
      <c r="K26" s="33" t="s">
        <v>67</v>
      </c>
    </row>
    <row r="27" spans="1:11" s="10" customFormat="1">
      <c r="A27" s="42">
        <v>5</v>
      </c>
      <c r="B27" s="79" t="s">
        <v>68</v>
      </c>
      <c r="C27" s="50" t="s">
        <v>69</v>
      </c>
      <c r="D27" s="70">
        <v>43192</v>
      </c>
      <c r="E27" s="41" t="s">
        <v>70</v>
      </c>
      <c r="F27" s="41"/>
      <c r="G27" s="79">
        <v>115</v>
      </c>
      <c r="H27" s="47">
        <v>995917082</v>
      </c>
      <c r="I27" s="44"/>
      <c r="J27" s="45" t="s">
        <v>71</v>
      </c>
      <c r="K27" s="33" t="s">
        <v>72</v>
      </c>
    </row>
    <row r="28" spans="1:11" s="10" customFormat="1">
      <c r="A28" s="42"/>
      <c r="B28" s="79"/>
      <c r="C28" s="46"/>
      <c r="D28" s="46"/>
      <c r="E28" s="49"/>
      <c r="F28" s="49"/>
      <c r="G28" s="79"/>
      <c r="H28" s="47"/>
      <c r="I28" s="44"/>
      <c r="J28" s="45"/>
      <c r="K28" s="33"/>
    </row>
    <row r="29" spans="1:11" s="10" customFormat="1">
      <c r="A29" s="42"/>
      <c r="B29" s="81" t="s">
        <v>73</v>
      </c>
      <c r="C29" s="46"/>
      <c r="D29" s="46"/>
      <c r="E29" s="41"/>
      <c r="F29" s="41"/>
      <c r="G29" s="79"/>
      <c r="H29" s="47"/>
      <c r="I29" s="44"/>
      <c r="J29" s="45"/>
      <c r="K29" s="33"/>
    </row>
    <row r="30" spans="1:11" s="10" customFormat="1">
      <c r="A30" s="42">
        <v>1</v>
      </c>
      <c r="B30" s="79" t="s">
        <v>74</v>
      </c>
      <c r="C30" s="46" t="s">
        <v>75</v>
      </c>
      <c r="D30" s="69">
        <v>33086</v>
      </c>
      <c r="E30" s="41" t="s">
        <v>76</v>
      </c>
      <c r="F30" s="41"/>
      <c r="G30" s="79">
        <v>136</v>
      </c>
      <c r="H30" s="47">
        <v>992646493</v>
      </c>
      <c r="I30" s="44">
        <v>958617506</v>
      </c>
      <c r="J30" s="45" t="s">
        <v>77</v>
      </c>
      <c r="K30" s="33" t="s">
        <v>78</v>
      </c>
    </row>
    <row r="31" spans="1:11" s="10" customFormat="1">
      <c r="A31" s="42"/>
      <c r="B31" s="79"/>
      <c r="C31" s="46"/>
      <c r="D31" s="46"/>
      <c r="E31" s="41"/>
      <c r="F31" s="41"/>
      <c r="G31" s="79"/>
      <c r="H31" s="47"/>
      <c r="I31" s="44"/>
      <c r="J31" s="45"/>
      <c r="K31" s="33"/>
    </row>
    <row r="32" spans="1:11" s="10" customFormat="1">
      <c r="A32" s="42"/>
      <c r="B32" s="81" t="s">
        <v>79</v>
      </c>
      <c r="C32" s="46"/>
      <c r="D32" s="46"/>
      <c r="E32" s="41"/>
      <c r="F32" s="41"/>
      <c r="G32" s="79"/>
      <c r="H32" s="47"/>
      <c r="I32" s="44"/>
      <c r="J32" s="45"/>
      <c r="K32" s="33"/>
    </row>
    <row r="33" spans="1:11" s="10" customFormat="1">
      <c r="A33" s="42">
        <v>1</v>
      </c>
      <c r="B33" s="79" t="s">
        <v>80</v>
      </c>
      <c r="C33" s="46" t="s">
        <v>81</v>
      </c>
      <c r="D33" s="69">
        <v>41358</v>
      </c>
      <c r="E33" s="41" t="s">
        <v>82</v>
      </c>
      <c r="F33" s="41"/>
      <c r="G33" s="79">
        <v>130</v>
      </c>
      <c r="H33" s="47">
        <v>984223439</v>
      </c>
      <c r="I33" s="44">
        <v>984502209</v>
      </c>
      <c r="J33" s="45" t="s">
        <v>83</v>
      </c>
      <c r="K33" s="33" t="s">
        <v>84</v>
      </c>
    </row>
    <row r="34" spans="1:11" s="10" customFormat="1">
      <c r="A34" s="42">
        <v>2</v>
      </c>
      <c r="B34" s="79" t="s">
        <v>85</v>
      </c>
      <c r="C34" s="46" t="s">
        <v>86</v>
      </c>
      <c r="D34" s="69">
        <v>42144</v>
      </c>
      <c r="E34" s="41" t="s">
        <v>87</v>
      </c>
      <c r="F34" s="41"/>
      <c r="G34" s="79">
        <v>100</v>
      </c>
      <c r="H34" s="47">
        <v>959809367</v>
      </c>
      <c r="I34" s="44"/>
      <c r="J34" s="45" t="s">
        <v>88</v>
      </c>
      <c r="K34" s="33" t="s">
        <v>89</v>
      </c>
    </row>
    <row r="35" spans="1:11" s="10" customFormat="1">
      <c r="A35" s="42">
        <v>3</v>
      </c>
      <c r="B35" s="79" t="s">
        <v>90</v>
      </c>
      <c r="C35" s="46">
        <v>1801405711</v>
      </c>
      <c r="D35" s="69">
        <v>43668</v>
      </c>
      <c r="E35" s="41" t="s">
        <v>91</v>
      </c>
      <c r="F35" s="41"/>
      <c r="G35" s="79">
        <v>100</v>
      </c>
      <c r="H35" s="47"/>
      <c r="I35" s="44"/>
      <c r="J35" s="45"/>
      <c r="K35" s="33" t="s">
        <v>92</v>
      </c>
    </row>
    <row r="36" spans="1:11" s="10" customFormat="1">
      <c r="A36" s="42"/>
      <c r="B36" s="79"/>
      <c r="C36" s="46"/>
      <c r="D36" s="46"/>
      <c r="E36" s="41"/>
      <c r="F36" s="41"/>
      <c r="G36" s="79"/>
      <c r="H36" s="47"/>
      <c r="I36" s="44"/>
      <c r="J36" s="45"/>
      <c r="K36" s="33"/>
    </row>
    <row r="37" spans="1:11" s="10" customFormat="1">
      <c r="A37" s="42"/>
      <c r="B37" s="81" t="s">
        <v>93</v>
      </c>
      <c r="C37" s="46"/>
      <c r="D37" s="46"/>
      <c r="E37" s="41"/>
      <c r="F37" s="41"/>
      <c r="G37" s="79"/>
      <c r="H37" s="47"/>
      <c r="I37" s="44">
        <v>992856601</v>
      </c>
      <c r="J37" s="45"/>
      <c r="K37" s="33"/>
    </row>
    <row r="38" spans="1:11" s="10" customFormat="1">
      <c r="A38" s="42">
        <v>1</v>
      </c>
      <c r="B38" s="79" t="s">
        <v>94</v>
      </c>
      <c r="C38" s="46" t="s">
        <v>95</v>
      </c>
      <c r="D38" s="69">
        <v>39722</v>
      </c>
      <c r="E38" s="41" t="s">
        <v>96</v>
      </c>
      <c r="F38" s="41"/>
      <c r="G38" s="79">
        <v>160</v>
      </c>
      <c r="H38" s="47">
        <v>999544763</v>
      </c>
      <c r="I38" s="44"/>
      <c r="J38" s="45" t="s">
        <v>97</v>
      </c>
      <c r="K38" s="33" t="s">
        <v>98</v>
      </c>
    </row>
    <row r="39" spans="1:11" s="10" customFormat="1">
      <c r="A39" s="42">
        <v>2</v>
      </c>
      <c r="B39" s="79" t="s">
        <v>99</v>
      </c>
      <c r="C39" s="46" t="s">
        <v>100</v>
      </c>
      <c r="D39" s="69">
        <v>41153</v>
      </c>
      <c r="E39" s="41" t="s">
        <v>101</v>
      </c>
      <c r="F39" s="41"/>
      <c r="G39" s="79">
        <v>145</v>
      </c>
      <c r="H39" s="47">
        <v>995745128</v>
      </c>
      <c r="I39" s="44"/>
      <c r="J39" s="45" t="s">
        <v>102</v>
      </c>
      <c r="K39" s="33" t="s">
        <v>103</v>
      </c>
    </row>
    <row r="40" spans="1:11" s="10" customFormat="1">
      <c r="A40" s="42"/>
      <c r="B40" s="79"/>
      <c r="C40" s="46"/>
      <c r="D40" s="46"/>
      <c r="E40" s="41"/>
      <c r="F40" s="41"/>
      <c r="G40" s="79"/>
      <c r="H40" s="47"/>
      <c r="I40" s="44"/>
      <c r="J40" s="45"/>
      <c r="K40" s="33"/>
    </row>
    <row r="41" spans="1:11" s="10" customFormat="1">
      <c r="A41" s="42"/>
      <c r="B41" s="81" t="s">
        <v>104</v>
      </c>
      <c r="C41" s="46"/>
      <c r="D41" s="46"/>
      <c r="E41" s="41"/>
      <c r="F41" s="41"/>
      <c r="G41" s="79"/>
      <c r="H41" s="47"/>
      <c r="I41" s="44"/>
      <c r="J41" s="45"/>
      <c r="K41" s="33"/>
    </row>
    <row r="42" spans="1:11" s="10" customFormat="1">
      <c r="A42" s="42">
        <v>1</v>
      </c>
      <c r="B42" s="79" t="s">
        <v>105</v>
      </c>
      <c r="C42" s="43">
        <v>102180437</v>
      </c>
      <c r="D42" s="69">
        <v>42894</v>
      </c>
      <c r="E42" s="41" t="s">
        <v>106</v>
      </c>
      <c r="F42" s="41"/>
      <c r="G42" s="79">
        <v>135</v>
      </c>
      <c r="H42" s="47">
        <v>979230310</v>
      </c>
      <c r="I42" s="47">
        <v>979230310</v>
      </c>
      <c r="J42" s="45" t="s">
        <v>107</v>
      </c>
      <c r="K42" s="51" t="s">
        <v>108</v>
      </c>
    </row>
    <row r="43" spans="1:11" s="10" customFormat="1">
      <c r="A43" s="42">
        <v>2</v>
      </c>
      <c r="B43" s="79" t="s">
        <v>109</v>
      </c>
      <c r="C43" s="50" t="s">
        <v>110</v>
      </c>
      <c r="D43" s="69">
        <v>40299</v>
      </c>
      <c r="E43" s="41" t="s">
        <v>111</v>
      </c>
      <c r="F43" s="41"/>
      <c r="G43" s="79">
        <v>126</v>
      </c>
      <c r="H43" s="47">
        <v>987854016</v>
      </c>
      <c r="I43" s="44"/>
      <c r="J43" s="45"/>
      <c r="K43" s="33" t="s">
        <v>112</v>
      </c>
    </row>
    <row r="44" spans="1:11" s="10" customFormat="1">
      <c r="A44" s="42"/>
      <c r="B44" s="79"/>
      <c r="C44" s="46"/>
      <c r="D44" s="46"/>
      <c r="E44" s="41"/>
      <c r="F44" s="41"/>
      <c r="G44" s="79"/>
      <c r="H44" s="47"/>
      <c r="I44" s="44"/>
      <c r="J44" s="45"/>
      <c r="K44" s="33"/>
    </row>
    <row r="45" spans="1:11" s="10" customFormat="1">
      <c r="A45" s="42"/>
      <c r="B45" s="81" t="s">
        <v>113</v>
      </c>
      <c r="C45" s="46"/>
      <c r="D45" s="46"/>
      <c r="E45" s="41"/>
      <c r="F45" s="41"/>
      <c r="G45" s="79"/>
      <c r="H45" s="47"/>
      <c r="I45" s="44"/>
      <c r="J45" s="45"/>
      <c r="K45" s="33"/>
    </row>
    <row r="46" spans="1:11" s="10" customFormat="1">
      <c r="A46" s="42">
        <v>1</v>
      </c>
      <c r="B46" s="79" t="s">
        <v>114</v>
      </c>
      <c r="C46" s="46" t="s">
        <v>115</v>
      </c>
      <c r="D46" s="69">
        <v>38295</v>
      </c>
      <c r="E46" s="41" t="s">
        <v>116</v>
      </c>
      <c r="F46" s="41"/>
      <c r="G46" s="79">
        <v>114</v>
      </c>
      <c r="H46" s="47">
        <v>998319336</v>
      </c>
      <c r="I46" s="44"/>
      <c r="J46" s="45" t="s">
        <v>117</v>
      </c>
      <c r="K46" s="33" t="s">
        <v>118</v>
      </c>
    </row>
    <row r="47" spans="1:11" s="10" customFormat="1">
      <c r="A47" s="42">
        <v>2</v>
      </c>
      <c r="B47" s="79" t="s">
        <v>74</v>
      </c>
      <c r="C47" s="46" t="s">
        <v>75</v>
      </c>
      <c r="D47" s="69">
        <v>33086</v>
      </c>
      <c r="E47" s="41" t="s">
        <v>119</v>
      </c>
      <c r="F47" s="41"/>
      <c r="G47" s="79">
        <v>136</v>
      </c>
      <c r="H47" s="47">
        <v>992646493</v>
      </c>
      <c r="I47" s="44">
        <v>958617506</v>
      </c>
      <c r="J47" s="45" t="s">
        <v>77</v>
      </c>
      <c r="K47" s="33" t="s">
        <v>120</v>
      </c>
    </row>
    <row r="48" spans="1:11" s="10" customFormat="1">
      <c r="A48" s="42">
        <v>4</v>
      </c>
      <c r="B48" s="79" t="s">
        <v>121</v>
      </c>
      <c r="C48" s="46" t="s">
        <v>122</v>
      </c>
      <c r="D48" s="69">
        <v>41694</v>
      </c>
      <c r="E48" s="41" t="s">
        <v>123</v>
      </c>
      <c r="F48" s="41"/>
      <c r="G48" s="79">
        <v>137</v>
      </c>
      <c r="H48" s="47">
        <v>999664416</v>
      </c>
      <c r="I48" s="52">
        <v>998199738</v>
      </c>
      <c r="J48" s="45" t="s">
        <v>124</v>
      </c>
      <c r="K48" s="33" t="s">
        <v>125</v>
      </c>
    </row>
    <row r="49" spans="1:11" s="10" customFormat="1">
      <c r="A49" s="42">
        <v>5</v>
      </c>
      <c r="B49" s="79" t="s">
        <v>126</v>
      </c>
      <c r="C49" s="46">
        <v>103588810</v>
      </c>
      <c r="D49" s="69">
        <v>43088</v>
      </c>
      <c r="E49" s="41" t="s">
        <v>127</v>
      </c>
      <c r="F49" s="41"/>
      <c r="G49" s="79">
        <v>128</v>
      </c>
      <c r="H49" s="47">
        <v>999780665</v>
      </c>
      <c r="I49" s="52"/>
      <c r="J49" s="45" t="s">
        <v>128</v>
      </c>
      <c r="K49" s="33" t="s">
        <v>129</v>
      </c>
    </row>
    <row r="50" spans="1:11" s="10" customFormat="1">
      <c r="A50" s="42"/>
      <c r="B50" s="79"/>
      <c r="C50" s="46"/>
      <c r="D50" s="46"/>
      <c r="E50" s="41"/>
      <c r="F50" s="41"/>
      <c r="G50" s="79"/>
      <c r="H50" s="47"/>
      <c r="I50" s="44"/>
      <c r="J50" s="45"/>
      <c r="K50" s="33"/>
    </row>
    <row r="51" spans="1:11" s="10" customFormat="1">
      <c r="A51" s="42"/>
      <c r="B51" s="81" t="s">
        <v>130</v>
      </c>
      <c r="C51" s="46"/>
      <c r="D51" s="46"/>
      <c r="E51" s="41"/>
      <c r="F51" s="41"/>
      <c r="G51" s="79"/>
      <c r="H51" s="47"/>
      <c r="I51" s="44"/>
      <c r="J51" s="45" t="s">
        <v>131</v>
      </c>
      <c r="K51" s="33"/>
    </row>
    <row r="52" spans="1:11" s="10" customFormat="1">
      <c r="A52" s="42">
        <v>1</v>
      </c>
      <c r="B52" s="79" t="s">
        <v>132</v>
      </c>
      <c r="C52" s="46" t="s">
        <v>133</v>
      </c>
      <c r="D52" s="69">
        <v>40044</v>
      </c>
      <c r="E52" s="41" t="s">
        <v>134</v>
      </c>
      <c r="F52" s="41"/>
      <c r="G52" s="79">
        <v>137</v>
      </c>
      <c r="H52" s="47">
        <v>987687705</v>
      </c>
      <c r="I52" s="44"/>
      <c r="J52" s="45" t="s">
        <v>135</v>
      </c>
      <c r="K52" s="33" t="s">
        <v>136</v>
      </c>
    </row>
    <row r="53" spans="1:11" s="10" customFormat="1">
      <c r="A53" s="42">
        <v>2</v>
      </c>
      <c r="B53" s="79" t="s">
        <v>137</v>
      </c>
      <c r="C53" s="46" t="s">
        <v>138</v>
      </c>
      <c r="D53" s="69">
        <v>42228</v>
      </c>
      <c r="E53" s="41" t="s">
        <v>134</v>
      </c>
      <c r="F53" s="41"/>
      <c r="G53" s="79">
        <v>137</v>
      </c>
      <c r="H53" s="47">
        <v>98388046</v>
      </c>
      <c r="I53" s="44"/>
      <c r="J53" s="72" t="s">
        <v>131</v>
      </c>
      <c r="K53" s="33" t="s">
        <v>139</v>
      </c>
    </row>
    <row r="54" spans="1:11" s="10" customFormat="1">
      <c r="A54" s="42">
        <v>3</v>
      </c>
      <c r="B54" s="79" t="s">
        <v>140</v>
      </c>
      <c r="C54" s="46" t="s">
        <v>141</v>
      </c>
      <c r="D54" s="69">
        <v>42090</v>
      </c>
      <c r="E54" s="41" t="s">
        <v>134</v>
      </c>
      <c r="F54" s="41"/>
      <c r="G54" s="79">
        <v>137</v>
      </c>
      <c r="H54" s="47">
        <v>939094352</v>
      </c>
      <c r="I54" s="44"/>
      <c r="J54" s="72" t="s">
        <v>131</v>
      </c>
      <c r="K54" s="33" t="s">
        <v>142</v>
      </c>
    </row>
    <row r="55" spans="1:11" s="10" customFormat="1" ht="15" customHeight="1">
      <c r="A55" s="42">
        <v>4</v>
      </c>
      <c r="B55" s="79" t="s">
        <v>143</v>
      </c>
      <c r="C55" s="46" t="s">
        <v>144</v>
      </c>
      <c r="D55" s="69">
        <v>39945</v>
      </c>
      <c r="E55" s="41" t="s">
        <v>134</v>
      </c>
      <c r="F55" s="41"/>
      <c r="G55" s="79">
        <v>137</v>
      </c>
      <c r="H55" s="47">
        <v>992019331</v>
      </c>
      <c r="I55" s="44"/>
      <c r="J55" s="72" t="s">
        <v>131</v>
      </c>
      <c r="K55" s="33" t="s">
        <v>145</v>
      </c>
    </row>
    <row r="56" spans="1:11" s="10" customFormat="1">
      <c r="A56" s="42">
        <v>5</v>
      </c>
      <c r="B56" s="79" t="s">
        <v>146</v>
      </c>
      <c r="C56" s="46" t="s">
        <v>147</v>
      </c>
      <c r="D56" s="69">
        <v>41899</v>
      </c>
      <c r="E56" s="41" t="s">
        <v>134</v>
      </c>
      <c r="F56" s="41"/>
      <c r="G56" s="79">
        <v>137</v>
      </c>
      <c r="H56" s="47">
        <v>991809201</v>
      </c>
      <c r="I56" s="44"/>
      <c r="J56" s="72" t="s">
        <v>131</v>
      </c>
      <c r="K56" s="33" t="s">
        <v>62</v>
      </c>
    </row>
    <row r="57" spans="1:11" s="10" customFormat="1">
      <c r="A57" s="42">
        <v>6</v>
      </c>
      <c r="B57" s="79" t="s">
        <v>148</v>
      </c>
      <c r="C57" s="46" t="s">
        <v>149</v>
      </c>
      <c r="D57" s="71">
        <v>33241</v>
      </c>
      <c r="E57" s="41" t="s">
        <v>150</v>
      </c>
      <c r="F57" s="41"/>
      <c r="G57" s="79">
        <v>137</v>
      </c>
      <c r="H57" s="47">
        <v>983318834</v>
      </c>
      <c r="I57" s="44"/>
      <c r="J57" s="72" t="s">
        <v>131</v>
      </c>
      <c r="K57" s="33" t="s">
        <v>151</v>
      </c>
    </row>
    <row r="58" spans="1:11" s="10" customFormat="1">
      <c r="A58" s="42">
        <v>7</v>
      </c>
      <c r="B58" s="79" t="s">
        <v>152</v>
      </c>
      <c r="C58" s="46" t="s">
        <v>153</v>
      </c>
      <c r="D58" s="69">
        <v>39310</v>
      </c>
      <c r="E58" s="41" t="s">
        <v>134</v>
      </c>
      <c r="F58" s="41"/>
      <c r="G58" s="79">
        <v>137</v>
      </c>
      <c r="H58" s="47">
        <v>999079216</v>
      </c>
      <c r="I58" s="44"/>
      <c r="J58" s="72" t="s">
        <v>131</v>
      </c>
      <c r="K58" s="33" t="s">
        <v>154</v>
      </c>
    </row>
    <row r="59" spans="1:11" s="10" customFormat="1">
      <c r="A59" s="42">
        <v>8</v>
      </c>
      <c r="B59" s="79" t="s">
        <v>155</v>
      </c>
      <c r="C59" s="46" t="s">
        <v>156</v>
      </c>
      <c r="D59" s="71">
        <v>40478</v>
      </c>
      <c r="E59" s="41" t="s">
        <v>134</v>
      </c>
      <c r="F59" s="41"/>
      <c r="G59" s="79">
        <v>137</v>
      </c>
      <c r="H59" s="47">
        <v>987203926</v>
      </c>
      <c r="I59" s="44"/>
      <c r="J59" s="72" t="s">
        <v>131</v>
      </c>
      <c r="K59" s="33" t="s">
        <v>157</v>
      </c>
    </row>
    <row r="60" spans="1:11" s="10" customFormat="1">
      <c r="A60" s="42">
        <v>9</v>
      </c>
      <c r="B60" s="79" t="s">
        <v>158</v>
      </c>
      <c r="C60" s="46" t="s">
        <v>159</v>
      </c>
      <c r="D60" s="69">
        <v>40486</v>
      </c>
      <c r="E60" s="41" t="s">
        <v>134</v>
      </c>
      <c r="F60" s="41"/>
      <c r="G60" s="79">
        <v>137</v>
      </c>
      <c r="H60" s="47">
        <v>999751931</v>
      </c>
      <c r="I60" s="44"/>
      <c r="J60" s="72" t="s">
        <v>131</v>
      </c>
      <c r="K60" s="33" t="s">
        <v>160</v>
      </c>
    </row>
    <row r="61" spans="1:11" s="10" customFormat="1">
      <c r="A61" s="42">
        <v>10</v>
      </c>
      <c r="B61" s="79" t="s">
        <v>161</v>
      </c>
      <c r="C61" s="46" t="s">
        <v>162</v>
      </c>
      <c r="D61" s="69">
        <v>43591</v>
      </c>
      <c r="E61" s="41" t="s">
        <v>163</v>
      </c>
      <c r="F61" s="41"/>
      <c r="G61" s="79">
        <v>114</v>
      </c>
      <c r="H61" s="47">
        <v>984357911</v>
      </c>
      <c r="I61" s="44"/>
      <c r="J61" s="72" t="s">
        <v>164</v>
      </c>
      <c r="K61" s="33" t="s">
        <v>165</v>
      </c>
    </row>
    <row r="62" spans="1:11" s="10" customFormat="1">
      <c r="A62" s="42">
        <v>11</v>
      </c>
      <c r="B62" s="79" t="s">
        <v>166</v>
      </c>
      <c r="C62" s="46">
        <v>701690505</v>
      </c>
      <c r="D62" s="69">
        <v>43713</v>
      </c>
      <c r="E62" s="41" t="s">
        <v>134</v>
      </c>
      <c r="F62" s="41"/>
      <c r="G62" s="79">
        <v>137</v>
      </c>
      <c r="H62" s="47"/>
      <c r="I62" s="44"/>
      <c r="J62" s="45" t="s">
        <v>131</v>
      </c>
      <c r="K62" s="33" t="s">
        <v>167</v>
      </c>
    </row>
    <row r="63" spans="1:11" s="10" customFormat="1">
      <c r="A63" s="42"/>
      <c r="B63" s="79"/>
      <c r="C63" s="46"/>
      <c r="D63" s="46"/>
      <c r="E63" s="41"/>
      <c r="F63" s="41"/>
      <c r="G63" s="79"/>
      <c r="H63" s="47"/>
      <c r="I63" s="44"/>
      <c r="J63" s="45"/>
      <c r="K63" s="33"/>
    </row>
    <row r="64" spans="1:11" s="10" customFormat="1">
      <c r="A64" s="42"/>
      <c r="B64" s="81" t="s">
        <v>168</v>
      </c>
      <c r="C64" s="46"/>
      <c r="D64" s="46"/>
      <c r="E64" s="41"/>
      <c r="F64" s="41"/>
      <c r="G64" s="79"/>
      <c r="H64" s="47"/>
      <c r="I64" s="44"/>
      <c r="J64" s="45"/>
      <c r="K64" s="33"/>
    </row>
    <row r="65" spans="1:11" s="10" customFormat="1">
      <c r="A65" s="42"/>
      <c r="B65" s="79"/>
      <c r="C65" s="46"/>
      <c r="D65" s="46"/>
      <c r="E65" s="41"/>
      <c r="F65" s="41"/>
      <c r="G65" s="79"/>
      <c r="H65" s="47"/>
      <c r="I65" s="44"/>
      <c r="J65" s="45"/>
      <c r="K65" s="33"/>
    </row>
    <row r="66" spans="1:11" s="10" customFormat="1">
      <c r="A66" s="42"/>
      <c r="B66" s="81" t="s">
        <v>169</v>
      </c>
      <c r="C66" s="46"/>
      <c r="D66" s="46"/>
      <c r="E66" s="53" t="s">
        <v>170</v>
      </c>
      <c r="F66" s="53"/>
      <c r="G66" s="79"/>
      <c r="H66" s="47"/>
      <c r="I66" s="44">
        <v>984883576</v>
      </c>
      <c r="J66" s="45" t="s">
        <v>171</v>
      </c>
      <c r="K66" s="33"/>
    </row>
    <row r="67" spans="1:11" s="10" customFormat="1">
      <c r="A67" s="42">
        <v>1</v>
      </c>
      <c r="B67" s="79" t="s">
        <v>172</v>
      </c>
      <c r="C67" s="50" t="s">
        <v>173</v>
      </c>
      <c r="D67" s="69">
        <v>43168</v>
      </c>
      <c r="E67" s="41" t="s">
        <v>174</v>
      </c>
      <c r="F67" s="41"/>
      <c r="G67" s="79">
        <v>126</v>
      </c>
      <c r="H67" s="47">
        <v>995096669</v>
      </c>
      <c r="I67" s="44"/>
      <c r="J67" s="45"/>
      <c r="K67" s="51" t="s">
        <v>175</v>
      </c>
    </row>
    <row r="68" spans="1:11" s="10" customFormat="1">
      <c r="A68" s="42">
        <v>2</v>
      </c>
      <c r="B68" s="79" t="s">
        <v>176</v>
      </c>
      <c r="C68" s="50" t="s">
        <v>177</v>
      </c>
      <c r="D68" s="69">
        <v>43297</v>
      </c>
      <c r="E68" s="41" t="s">
        <v>174</v>
      </c>
      <c r="F68" s="41"/>
      <c r="G68" s="79">
        <v>126</v>
      </c>
      <c r="H68" s="43" t="s">
        <v>178</v>
      </c>
      <c r="I68" s="44"/>
      <c r="J68" s="45"/>
      <c r="K68" s="51" t="s">
        <v>179</v>
      </c>
    </row>
    <row r="69" spans="1:11" s="10" customFormat="1">
      <c r="A69" s="42"/>
      <c r="B69" s="79"/>
      <c r="C69" s="46"/>
      <c r="D69" s="46"/>
      <c r="E69" s="41"/>
      <c r="F69" s="41"/>
      <c r="G69" s="79"/>
      <c r="H69" s="47"/>
      <c r="I69" s="44"/>
      <c r="J69" s="45"/>
      <c r="K69" s="33"/>
    </row>
    <row r="70" spans="1:11" s="10" customFormat="1">
      <c r="A70" s="42"/>
      <c r="B70" s="81" t="s">
        <v>180</v>
      </c>
      <c r="C70" s="46"/>
      <c r="D70" s="46"/>
      <c r="E70" s="53" t="s">
        <v>181</v>
      </c>
      <c r="F70" s="53"/>
      <c r="G70" s="79"/>
      <c r="H70" s="47"/>
      <c r="I70" s="44">
        <v>999092028</v>
      </c>
      <c r="J70" s="45" t="s">
        <v>182</v>
      </c>
      <c r="K70" s="33"/>
    </row>
    <row r="71" spans="1:11" s="10" customFormat="1">
      <c r="A71" s="42">
        <v>1</v>
      </c>
      <c r="B71" s="79" t="s">
        <v>183</v>
      </c>
      <c r="C71" s="50" t="s">
        <v>184</v>
      </c>
      <c r="D71" s="69">
        <v>40437</v>
      </c>
      <c r="E71" s="41" t="s">
        <v>185</v>
      </c>
      <c r="F71" s="54">
        <v>72812174</v>
      </c>
      <c r="G71" s="84">
        <v>158</v>
      </c>
      <c r="H71" s="47">
        <v>998964685</v>
      </c>
      <c r="I71" s="44"/>
      <c r="J71" s="45"/>
      <c r="K71" s="33" t="s">
        <v>186</v>
      </c>
    </row>
    <row r="72" spans="1:11" s="10" customFormat="1">
      <c r="A72" s="42">
        <v>2</v>
      </c>
      <c r="B72" s="79" t="s">
        <v>187</v>
      </c>
      <c r="C72" s="46" t="s">
        <v>188</v>
      </c>
      <c r="D72" s="69">
        <v>39615</v>
      </c>
      <c r="E72" s="41" t="s">
        <v>185</v>
      </c>
      <c r="F72" s="54">
        <v>72812174</v>
      </c>
      <c r="G72" s="84">
        <v>158</v>
      </c>
      <c r="H72" s="47">
        <v>992200120</v>
      </c>
      <c r="I72" s="44"/>
      <c r="J72" s="45"/>
      <c r="K72" s="33" t="s">
        <v>189</v>
      </c>
    </row>
    <row r="73" spans="1:11" s="10" customFormat="1">
      <c r="A73" s="42">
        <v>3</v>
      </c>
      <c r="B73" s="79" t="s">
        <v>190</v>
      </c>
      <c r="C73" s="46" t="s">
        <v>191</v>
      </c>
      <c r="D73" s="69">
        <v>41501</v>
      </c>
      <c r="E73" s="41" t="s">
        <v>185</v>
      </c>
      <c r="F73" s="54">
        <v>72812174</v>
      </c>
      <c r="G73" s="84">
        <v>158</v>
      </c>
      <c r="H73" s="47">
        <v>997161642</v>
      </c>
      <c r="I73" s="44"/>
      <c r="J73" s="45"/>
      <c r="K73" s="33" t="s">
        <v>192</v>
      </c>
    </row>
    <row r="74" spans="1:11" s="10" customFormat="1">
      <c r="A74" s="42"/>
      <c r="B74" s="79"/>
      <c r="C74" s="46"/>
      <c r="D74" s="46"/>
      <c r="E74" s="41"/>
      <c r="F74" s="41"/>
      <c r="G74" s="79"/>
      <c r="H74" s="47"/>
      <c r="I74" s="44"/>
      <c r="J74" s="45"/>
      <c r="K74" s="33"/>
    </row>
    <row r="75" spans="1:11" s="10" customFormat="1">
      <c r="A75" s="42"/>
      <c r="B75" s="81" t="s">
        <v>193</v>
      </c>
      <c r="C75" s="46"/>
      <c r="D75" s="46"/>
      <c r="E75" s="53" t="s">
        <v>181</v>
      </c>
      <c r="F75" s="41"/>
      <c r="G75" s="79"/>
      <c r="H75" s="47"/>
      <c r="I75" s="44">
        <v>983340769</v>
      </c>
      <c r="J75" s="45" t="s">
        <v>194</v>
      </c>
      <c r="K75" s="33"/>
    </row>
    <row r="76" spans="1:11" s="10" customFormat="1">
      <c r="A76" s="42">
        <v>1</v>
      </c>
      <c r="B76" s="79" t="s">
        <v>195</v>
      </c>
      <c r="C76" s="43">
        <v>103805800</v>
      </c>
      <c r="D76" s="69">
        <v>43290</v>
      </c>
      <c r="E76" s="41" t="s">
        <v>196</v>
      </c>
      <c r="F76" s="54">
        <v>74091947</v>
      </c>
      <c r="G76" s="85"/>
      <c r="H76" s="47">
        <v>998630266</v>
      </c>
      <c r="I76" s="44"/>
      <c r="J76" s="45"/>
      <c r="K76" s="51" t="s">
        <v>197</v>
      </c>
    </row>
    <row r="77" spans="1:11" s="10" customFormat="1">
      <c r="A77" s="42">
        <v>2</v>
      </c>
      <c r="B77" s="82" t="s">
        <v>198</v>
      </c>
      <c r="C77" s="43">
        <v>151897261</v>
      </c>
      <c r="D77" s="69">
        <v>43590</v>
      </c>
      <c r="E77" s="41" t="s">
        <v>196</v>
      </c>
      <c r="F77" s="54">
        <v>74091947</v>
      </c>
      <c r="G77" s="85"/>
      <c r="H77" s="47">
        <v>962946708</v>
      </c>
      <c r="I77" s="44"/>
      <c r="J77" s="45"/>
      <c r="K77" s="51" t="s">
        <v>199</v>
      </c>
    </row>
    <row r="78" spans="1:11" s="10" customFormat="1">
      <c r="A78" s="42">
        <v>3</v>
      </c>
      <c r="B78" s="79" t="s">
        <v>200</v>
      </c>
      <c r="C78" s="43">
        <v>103037693</v>
      </c>
      <c r="D78" s="69">
        <v>43129</v>
      </c>
      <c r="E78" s="41" t="s">
        <v>196</v>
      </c>
      <c r="F78" s="54">
        <v>74091947</v>
      </c>
      <c r="G78" s="85"/>
      <c r="H78" s="47">
        <v>960591141</v>
      </c>
      <c r="I78" s="44"/>
      <c r="J78" s="45"/>
      <c r="K78" s="33" t="s">
        <v>201</v>
      </c>
    </row>
    <row r="79" spans="1:11" s="10" customFormat="1">
      <c r="A79" s="42"/>
      <c r="B79" s="79"/>
      <c r="C79" s="43"/>
      <c r="D79" s="43"/>
      <c r="E79" s="41"/>
      <c r="F79" s="54"/>
      <c r="G79" s="85"/>
      <c r="H79" s="47"/>
      <c r="I79" s="44"/>
      <c r="J79" s="45"/>
      <c r="K79" s="33"/>
    </row>
    <row r="80" spans="1:11" s="10" customFormat="1">
      <c r="A80" s="42"/>
      <c r="B80" s="81" t="s">
        <v>202</v>
      </c>
      <c r="C80" s="43"/>
      <c r="D80" s="43"/>
      <c r="E80" s="58" t="s">
        <v>203</v>
      </c>
      <c r="F80" s="54"/>
      <c r="G80" s="85"/>
      <c r="H80" s="47"/>
      <c r="I80" s="44">
        <v>995946579</v>
      </c>
      <c r="J80" s="62" t="s">
        <v>204</v>
      </c>
      <c r="K80" s="33"/>
    </row>
    <row r="81" spans="1:11" s="10" customFormat="1">
      <c r="A81" s="42">
        <v>1</v>
      </c>
      <c r="B81" s="79" t="s">
        <v>205</v>
      </c>
      <c r="C81" s="50" t="s">
        <v>206</v>
      </c>
      <c r="D81" s="69">
        <v>43419</v>
      </c>
      <c r="E81" s="41" t="s">
        <v>207</v>
      </c>
      <c r="F81" s="54">
        <v>74150898</v>
      </c>
      <c r="G81" s="84">
        <v>139</v>
      </c>
      <c r="H81" s="43">
        <v>998870136</v>
      </c>
      <c r="I81" s="44"/>
      <c r="J81" s="45"/>
      <c r="K81" s="33" t="s">
        <v>208</v>
      </c>
    </row>
    <row r="82" spans="1:11" s="10" customFormat="1">
      <c r="A82" s="42">
        <v>2</v>
      </c>
      <c r="B82" s="79" t="s">
        <v>209</v>
      </c>
      <c r="C82" s="43">
        <v>101995744</v>
      </c>
      <c r="D82" s="69">
        <v>43129</v>
      </c>
      <c r="E82" s="41" t="s">
        <v>207</v>
      </c>
      <c r="F82" s="54">
        <v>74150898</v>
      </c>
      <c r="G82" s="84">
        <v>139</v>
      </c>
      <c r="H82" s="47">
        <v>995113700</v>
      </c>
      <c r="I82" s="44"/>
      <c r="J82" s="45"/>
      <c r="K82" s="51" t="s">
        <v>210</v>
      </c>
    </row>
    <row r="83" spans="1:11" s="10" customFormat="1">
      <c r="A83" s="42">
        <v>3</v>
      </c>
      <c r="B83" s="79" t="s">
        <v>211</v>
      </c>
      <c r="C83" s="43">
        <v>706783735</v>
      </c>
      <c r="D83" s="69">
        <v>43297</v>
      </c>
      <c r="E83" s="41" t="s">
        <v>207</v>
      </c>
      <c r="F83" s="54">
        <v>74150898</v>
      </c>
      <c r="G83" s="84">
        <v>139</v>
      </c>
      <c r="H83" s="63" t="s">
        <v>212</v>
      </c>
      <c r="I83" s="44"/>
      <c r="J83" s="45"/>
      <c r="K83" s="33" t="s">
        <v>213</v>
      </c>
    </row>
    <row r="84" spans="1:11" s="10" customFormat="1">
      <c r="A84" s="42"/>
      <c r="B84" s="79"/>
      <c r="C84" s="43"/>
      <c r="D84" s="43"/>
      <c r="E84" s="41"/>
      <c r="F84" s="54"/>
      <c r="G84" s="85"/>
      <c r="H84" s="47"/>
      <c r="I84" s="44"/>
      <c r="J84" s="45"/>
      <c r="K84" s="33"/>
    </row>
    <row r="85" spans="1:11" s="10" customFormat="1">
      <c r="A85" s="42"/>
      <c r="B85" s="81" t="s">
        <v>214</v>
      </c>
      <c r="C85" s="46"/>
      <c r="D85" s="46"/>
      <c r="E85" s="53" t="s">
        <v>215</v>
      </c>
      <c r="F85" s="41"/>
      <c r="G85" s="79"/>
      <c r="H85" s="47"/>
      <c r="I85" s="44">
        <v>984883574</v>
      </c>
      <c r="J85" s="45" t="s">
        <v>216</v>
      </c>
      <c r="K85" s="33"/>
    </row>
    <row r="86" spans="1:11" s="10" customFormat="1">
      <c r="A86" s="42">
        <v>1</v>
      </c>
      <c r="B86" s="79" t="s">
        <v>217</v>
      </c>
      <c r="C86" s="50" t="s">
        <v>218</v>
      </c>
      <c r="D86" s="69">
        <v>39328</v>
      </c>
      <c r="E86" s="41" t="s">
        <v>219</v>
      </c>
      <c r="F86" s="54">
        <v>72984382</v>
      </c>
      <c r="G86" s="85"/>
      <c r="H86" s="47">
        <v>995552412</v>
      </c>
      <c r="I86" s="44"/>
      <c r="J86" s="45"/>
      <c r="K86" s="33" t="s">
        <v>220</v>
      </c>
    </row>
    <row r="87" spans="1:11" s="10" customFormat="1">
      <c r="A87" s="42">
        <v>2</v>
      </c>
      <c r="B87" s="79" t="s">
        <v>221</v>
      </c>
      <c r="C87" s="46" t="s">
        <v>222</v>
      </c>
      <c r="D87" s="69">
        <v>40800</v>
      </c>
      <c r="E87" s="41" t="s">
        <v>223</v>
      </c>
      <c r="F87" s="54">
        <v>72984382</v>
      </c>
      <c r="G87" s="85"/>
      <c r="H87" s="47">
        <v>979195625</v>
      </c>
      <c r="I87" s="44"/>
      <c r="J87" s="45"/>
      <c r="K87" s="33" t="s">
        <v>224</v>
      </c>
    </row>
    <row r="88" spans="1:11" s="10" customFormat="1">
      <c r="A88" s="42">
        <v>3</v>
      </c>
      <c r="B88" s="79" t="s">
        <v>225</v>
      </c>
      <c r="C88" s="46" t="s">
        <v>226</v>
      </c>
      <c r="D88" s="69">
        <v>39377</v>
      </c>
      <c r="E88" s="41" t="s">
        <v>223</v>
      </c>
      <c r="F88" s="54">
        <v>72984382</v>
      </c>
      <c r="G88" s="85"/>
      <c r="H88" s="47">
        <v>981866474</v>
      </c>
      <c r="I88" s="44"/>
      <c r="J88" s="45"/>
      <c r="K88" s="33" t="s">
        <v>26</v>
      </c>
    </row>
    <row r="89" spans="1:11" s="10" customFormat="1">
      <c r="A89" s="42">
        <v>4</v>
      </c>
      <c r="B89" s="79" t="s">
        <v>227</v>
      </c>
      <c r="C89" s="43">
        <v>703579722</v>
      </c>
      <c r="D89" s="70">
        <v>42822</v>
      </c>
      <c r="E89" s="41" t="s">
        <v>223</v>
      </c>
      <c r="F89" s="54">
        <v>72984382</v>
      </c>
      <c r="G89" s="85"/>
      <c r="H89" s="47">
        <v>984633887</v>
      </c>
      <c r="I89" s="44"/>
      <c r="J89" s="45"/>
      <c r="K89" s="33" t="s">
        <v>228</v>
      </c>
    </row>
    <row r="90" spans="1:11" s="10" customFormat="1">
      <c r="A90" s="42"/>
      <c r="B90" s="79"/>
      <c r="C90" s="46"/>
      <c r="D90" s="46"/>
      <c r="E90" s="41"/>
      <c r="F90" s="41"/>
      <c r="G90" s="79"/>
      <c r="H90" s="47"/>
      <c r="I90" s="44"/>
      <c r="J90" s="45"/>
      <c r="K90" s="33"/>
    </row>
    <row r="91" spans="1:11" s="10" customFormat="1">
      <c r="A91" s="42"/>
      <c r="B91" s="81" t="s">
        <v>229</v>
      </c>
      <c r="C91" s="46"/>
      <c r="D91" s="46"/>
      <c r="E91" s="53" t="s">
        <v>230</v>
      </c>
      <c r="F91" s="41"/>
      <c r="G91" s="79"/>
      <c r="H91" s="47"/>
      <c r="I91" s="44">
        <v>987684598</v>
      </c>
      <c r="J91" s="45" t="s">
        <v>231</v>
      </c>
      <c r="K91" s="33"/>
    </row>
    <row r="92" spans="1:11" s="10" customFormat="1">
      <c r="A92" s="42">
        <v>1</v>
      </c>
      <c r="B92" s="79" t="s">
        <v>232</v>
      </c>
      <c r="C92" s="46" t="s">
        <v>233</v>
      </c>
      <c r="D92" s="69">
        <v>42415</v>
      </c>
      <c r="E92" s="41" t="s">
        <v>234</v>
      </c>
      <c r="F92" s="54">
        <v>42083300</v>
      </c>
      <c r="G92" s="85"/>
      <c r="H92" s="47">
        <v>959781966</v>
      </c>
      <c r="I92" s="44"/>
      <c r="J92" s="45"/>
      <c r="K92" s="33" t="s">
        <v>235</v>
      </c>
    </row>
    <row r="93" spans="1:11" s="10" customFormat="1">
      <c r="A93" s="42">
        <v>2</v>
      </c>
      <c r="B93" s="79" t="s">
        <v>236</v>
      </c>
      <c r="C93" s="46" t="s">
        <v>237</v>
      </c>
      <c r="D93" s="69">
        <v>42415</v>
      </c>
      <c r="E93" s="41" t="s">
        <v>234</v>
      </c>
      <c r="F93" s="54">
        <v>42083300</v>
      </c>
      <c r="G93" s="85"/>
      <c r="H93" s="47">
        <v>991850899</v>
      </c>
      <c r="I93" s="44"/>
      <c r="J93" s="45"/>
      <c r="K93" s="33" t="s">
        <v>238</v>
      </c>
    </row>
    <row r="94" spans="1:11" s="10" customFormat="1">
      <c r="A94" s="42">
        <v>3</v>
      </c>
      <c r="B94" s="79" t="s">
        <v>239</v>
      </c>
      <c r="C94" s="50" t="s">
        <v>240</v>
      </c>
      <c r="D94" s="70">
        <v>43598</v>
      </c>
      <c r="E94" s="41" t="s">
        <v>234</v>
      </c>
      <c r="F94" s="54">
        <v>42083300</v>
      </c>
      <c r="G94" s="85"/>
      <c r="H94" s="47">
        <v>994999514</v>
      </c>
      <c r="I94" s="44"/>
      <c r="J94" s="45"/>
      <c r="K94" s="33"/>
    </row>
    <row r="95" spans="1:11" s="10" customFormat="1">
      <c r="A95" s="42"/>
      <c r="B95" s="79"/>
      <c r="C95" s="46"/>
      <c r="D95" s="46"/>
      <c r="E95" s="41"/>
      <c r="F95" s="41"/>
      <c r="G95" s="79"/>
      <c r="H95" s="47"/>
      <c r="I95" s="44"/>
      <c r="J95" s="45"/>
      <c r="K95" s="33"/>
    </row>
    <row r="96" spans="1:11" s="10" customFormat="1">
      <c r="A96" s="42"/>
      <c r="B96" s="81" t="s">
        <v>241</v>
      </c>
      <c r="C96" s="46"/>
      <c r="D96" s="46"/>
      <c r="E96" s="53" t="s">
        <v>242</v>
      </c>
      <c r="F96" s="41"/>
      <c r="G96" s="79"/>
      <c r="H96" s="47"/>
      <c r="I96" s="44">
        <v>987050858</v>
      </c>
      <c r="J96" s="45" t="s">
        <v>243</v>
      </c>
      <c r="K96" s="33"/>
    </row>
    <row r="97" spans="1:11" s="10" customFormat="1">
      <c r="A97" s="42">
        <v>1</v>
      </c>
      <c r="B97" s="79" t="s">
        <v>244</v>
      </c>
      <c r="C97" s="43">
        <v>927148437</v>
      </c>
      <c r="D97" s="69">
        <v>42840</v>
      </c>
      <c r="E97" s="41" t="s">
        <v>245</v>
      </c>
      <c r="F97" s="54">
        <v>42209778</v>
      </c>
      <c r="G97" s="85"/>
      <c r="H97" s="47">
        <v>991599178</v>
      </c>
      <c r="I97" s="44"/>
      <c r="J97" s="45"/>
      <c r="K97" s="55" t="s">
        <v>246</v>
      </c>
    </row>
    <row r="98" spans="1:11" s="10" customFormat="1">
      <c r="A98" s="42">
        <v>2</v>
      </c>
      <c r="B98" s="79" t="s">
        <v>247</v>
      </c>
      <c r="C98" s="50" t="s">
        <v>248</v>
      </c>
      <c r="D98" s="69">
        <v>43145</v>
      </c>
      <c r="E98" s="41" t="s">
        <v>245</v>
      </c>
      <c r="F98" s="54">
        <v>42209778</v>
      </c>
      <c r="G98" s="85"/>
      <c r="H98" s="47"/>
      <c r="I98" s="44"/>
      <c r="J98" s="45"/>
      <c r="K98" s="33" t="s">
        <v>249</v>
      </c>
    </row>
    <row r="99" spans="1:11" s="10" customFormat="1">
      <c r="A99" s="42">
        <v>3</v>
      </c>
      <c r="B99" s="79" t="s">
        <v>250</v>
      </c>
      <c r="C99" s="43">
        <v>927646414</v>
      </c>
      <c r="D99" s="69">
        <v>43424</v>
      </c>
      <c r="E99" s="41" t="s">
        <v>245</v>
      </c>
      <c r="F99" s="54">
        <v>42209778</v>
      </c>
      <c r="G99" s="85"/>
      <c r="H99" s="47">
        <v>961267420</v>
      </c>
      <c r="I99" s="44"/>
      <c r="J99" s="45"/>
      <c r="K99" s="33" t="s">
        <v>251</v>
      </c>
    </row>
    <row r="100" spans="1:11" s="10" customFormat="1">
      <c r="A100" s="42"/>
      <c r="B100" s="79"/>
      <c r="C100" s="43"/>
      <c r="D100" s="43"/>
      <c r="E100" s="41"/>
      <c r="F100" s="54"/>
      <c r="G100" s="85"/>
      <c r="H100" s="47"/>
      <c r="I100" s="44"/>
      <c r="J100" s="45"/>
      <c r="K100" s="33"/>
    </row>
    <row r="101" spans="1:11" s="10" customFormat="1">
      <c r="A101" s="42"/>
      <c r="B101" s="81" t="s">
        <v>252</v>
      </c>
      <c r="C101" s="46"/>
      <c r="D101" s="46"/>
      <c r="E101" s="53" t="s">
        <v>253</v>
      </c>
      <c r="F101" s="41"/>
      <c r="G101" s="79"/>
      <c r="H101" s="47"/>
      <c r="I101" s="44">
        <v>987166312</v>
      </c>
      <c r="J101" s="45" t="s">
        <v>254</v>
      </c>
      <c r="K101" s="33"/>
    </row>
    <row r="102" spans="1:11" s="10" customFormat="1">
      <c r="A102" s="42">
        <v>1</v>
      </c>
      <c r="B102" s="79" t="s">
        <v>255</v>
      </c>
      <c r="C102" s="50" t="s">
        <v>256</v>
      </c>
      <c r="D102" s="69">
        <v>42898</v>
      </c>
      <c r="E102" s="41" t="s">
        <v>257</v>
      </c>
      <c r="F102" s="54">
        <v>42359017</v>
      </c>
      <c r="G102" s="85"/>
      <c r="H102" s="47">
        <v>987412630</v>
      </c>
      <c r="I102" s="44"/>
      <c r="J102" s="45"/>
      <c r="K102" s="33" t="s">
        <v>258</v>
      </c>
    </row>
    <row r="103" spans="1:11" s="10" customFormat="1">
      <c r="A103" s="42">
        <v>2</v>
      </c>
      <c r="B103" s="79" t="s">
        <v>259</v>
      </c>
      <c r="C103" s="50" t="s">
        <v>260</v>
      </c>
      <c r="D103" s="69">
        <v>42982</v>
      </c>
      <c r="E103" s="41" t="s">
        <v>261</v>
      </c>
      <c r="F103" s="50" t="s">
        <v>262</v>
      </c>
      <c r="G103" s="84"/>
      <c r="H103" s="47">
        <v>987359410</v>
      </c>
      <c r="I103" s="44"/>
      <c r="J103" s="45"/>
      <c r="K103" s="33" t="s">
        <v>263</v>
      </c>
    </row>
    <row r="104" spans="1:11" s="10" customFormat="1">
      <c r="A104" s="42">
        <v>3</v>
      </c>
      <c r="B104" s="79" t="s">
        <v>264</v>
      </c>
      <c r="C104" s="75" t="s">
        <v>265</v>
      </c>
      <c r="D104" s="69">
        <v>43720</v>
      </c>
      <c r="E104" s="41" t="s">
        <v>261</v>
      </c>
      <c r="F104" s="50" t="s">
        <v>262</v>
      </c>
      <c r="G104" s="84"/>
      <c r="H104" s="47"/>
      <c r="I104" s="44"/>
      <c r="J104" s="45"/>
      <c r="K104" s="33" t="s">
        <v>266</v>
      </c>
    </row>
    <row r="105" spans="1:11" s="10" customFormat="1">
      <c r="A105" s="42"/>
      <c r="B105" s="79"/>
      <c r="C105" s="46"/>
      <c r="D105" s="46"/>
      <c r="E105" s="41"/>
      <c r="F105" s="41"/>
      <c r="G105" s="79"/>
      <c r="H105" s="47"/>
      <c r="I105" s="44"/>
      <c r="J105" s="45"/>
      <c r="K105" s="33"/>
    </row>
    <row r="106" spans="1:11" s="10" customFormat="1">
      <c r="A106" s="42"/>
      <c r="B106" s="81" t="s">
        <v>267</v>
      </c>
      <c r="C106" s="46"/>
      <c r="D106" s="46"/>
      <c r="E106" s="64" t="s">
        <v>268</v>
      </c>
      <c r="F106" s="41"/>
      <c r="G106" s="79"/>
      <c r="H106" s="47"/>
      <c r="I106" s="44">
        <v>987216535</v>
      </c>
      <c r="J106" s="45" t="s">
        <v>269</v>
      </c>
      <c r="K106" s="33"/>
    </row>
    <row r="107" spans="1:11" s="10" customFormat="1">
      <c r="A107" s="42">
        <v>1</v>
      </c>
      <c r="B107" s="79" t="s">
        <v>270</v>
      </c>
      <c r="C107" s="50" t="s">
        <v>271</v>
      </c>
      <c r="D107" s="69">
        <v>42989</v>
      </c>
      <c r="E107" s="41" t="s">
        <v>272</v>
      </c>
      <c r="F107" s="54">
        <v>52920330</v>
      </c>
      <c r="G107" s="85"/>
      <c r="H107" s="47">
        <v>983288667</v>
      </c>
      <c r="I107" s="44"/>
      <c r="J107" s="45"/>
      <c r="K107" s="33" t="s">
        <v>273</v>
      </c>
    </row>
    <row r="108" spans="1:11" s="10" customFormat="1">
      <c r="A108" s="42">
        <v>2</v>
      </c>
      <c r="B108" s="79" t="s">
        <v>274</v>
      </c>
      <c r="C108" s="46">
        <v>1313938738</v>
      </c>
      <c r="D108" s="69">
        <v>43444</v>
      </c>
      <c r="E108" s="41" t="s">
        <v>272</v>
      </c>
      <c r="F108" s="54">
        <v>52920330</v>
      </c>
      <c r="G108" s="85"/>
      <c r="H108" s="47">
        <v>958886362</v>
      </c>
      <c r="I108" s="44"/>
      <c r="J108" s="45"/>
      <c r="K108" s="33" t="s">
        <v>275</v>
      </c>
    </row>
    <row r="109" spans="1:11" s="10" customFormat="1">
      <c r="A109" s="42">
        <v>3</v>
      </c>
      <c r="B109" s="79" t="s">
        <v>276</v>
      </c>
      <c r="C109" s="50" t="s">
        <v>277</v>
      </c>
      <c r="D109" s="69">
        <v>43087</v>
      </c>
      <c r="E109" s="41" t="s">
        <v>278</v>
      </c>
      <c r="F109" s="54">
        <v>52920330</v>
      </c>
      <c r="G109" s="85"/>
      <c r="H109" s="47">
        <v>995364914</v>
      </c>
      <c r="I109" s="44"/>
      <c r="J109" s="45"/>
      <c r="K109" s="33" t="s">
        <v>279</v>
      </c>
    </row>
    <row r="110" spans="1:11" s="10" customFormat="1">
      <c r="A110" s="42"/>
      <c r="B110" s="79"/>
      <c r="C110" s="46"/>
      <c r="D110" s="46"/>
      <c r="E110" s="41"/>
      <c r="F110" s="41"/>
      <c r="G110" s="79"/>
      <c r="H110" s="47"/>
      <c r="I110" s="44"/>
      <c r="J110" s="45"/>
      <c r="K110" s="33"/>
    </row>
    <row r="111" spans="1:11" s="10" customFormat="1">
      <c r="A111" s="42"/>
      <c r="B111" s="81" t="s">
        <v>280</v>
      </c>
      <c r="C111" s="46"/>
      <c r="D111" s="46"/>
      <c r="E111" s="53" t="s">
        <v>281</v>
      </c>
      <c r="F111" s="41"/>
      <c r="G111" s="79"/>
      <c r="H111" s="47"/>
      <c r="I111" s="44">
        <v>999089426</v>
      </c>
      <c r="J111" s="45" t="s">
        <v>282</v>
      </c>
      <c r="K111" s="33"/>
    </row>
    <row r="112" spans="1:11" s="10" customFormat="1" ht="15">
      <c r="A112" s="42">
        <v>1</v>
      </c>
      <c r="B112" s="79" t="s">
        <v>283</v>
      </c>
      <c r="C112" s="46" t="s">
        <v>284</v>
      </c>
      <c r="D112" s="69">
        <v>40491</v>
      </c>
      <c r="E112" s="41" t="s">
        <v>285</v>
      </c>
      <c r="F112" s="54">
        <v>23824071</v>
      </c>
      <c r="G112" s="85"/>
      <c r="H112" s="47">
        <v>998240324</v>
      </c>
      <c r="I112" s="44"/>
      <c r="J112" s="73"/>
      <c r="K112" s="33" t="s">
        <v>286</v>
      </c>
    </row>
    <row r="113" spans="1:11" s="10" customFormat="1" ht="15">
      <c r="A113" s="42">
        <v>2</v>
      </c>
      <c r="B113" s="79" t="s">
        <v>287</v>
      </c>
      <c r="C113" s="46">
        <v>1757623366</v>
      </c>
      <c r="D113" s="69">
        <v>42755</v>
      </c>
      <c r="E113" s="41" t="s">
        <v>288</v>
      </c>
      <c r="F113" s="54">
        <v>23824071</v>
      </c>
      <c r="G113" s="85"/>
      <c r="H113" s="47">
        <v>984777477</v>
      </c>
      <c r="I113" s="44"/>
      <c r="J113" s="73"/>
      <c r="K113" s="33" t="s">
        <v>289</v>
      </c>
    </row>
    <row r="114" spans="1:11" s="10" customFormat="1" ht="15">
      <c r="A114" s="42">
        <v>3</v>
      </c>
      <c r="B114" s="79" t="s">
        <v>290</v>
      </c>
      <c r="C114" s="75" t="s">
        <v>291</v>
      </c>
      <c r="D114" s="69">
        <v>43647</v>
      </c>
      <c r="E114" s="41" t="s">
        <v>288</v>
      </c>
      <c r="F114" s="54">
        <v>23824071</v>
      </c>
      <c r="G114" s="85"/>
      <c r="H114" s="47"/>
      <c r="I114" s="44"/>
      <c r="J114" s="73"/>
      <c r="K114" s="33" t="s">
        <v>292</v>
      </c>
    </row>
    <row r="115" spans="1:11" s="10" customFormat="1">
      <c r="A115" s="42"/>
      <c r="B115" s="79"/>
      <c r="C115" s="46"/>
      <c r="D115" s="46"/>
      <c r="E115" s="41"/>
      <c r="F115" s="41"/>
      <c r="G115" s="79"/>
      <c r="H115" s="47"/>
      <c r="I115" s="44"/>
      <c r="J115" s="45"/>
      <c r="K115" s="33"/>
    </row>
    <row r="116" spans="1:11" s="10" customFormat="1">
      <c r="A116" s="42"/>
      <c r="B116" s="81" t="s">
        <v>293</v>
      </c>
      <c r="C116" s="46"/>
      <c r="D116" s="46"/>
      <c r="E116" s="53" t="s">
        <v>294</v>
      </c>
      <c r="F116" s="41"/>
      <c r="G116" s="79"/>
      <c r="H116" s="47"/>
      <c r="I116" s="44">
        <v>987034368</v>
      </c>
      <c r="J116" s="45" t="s">
        <v>295</v>
      </c>
      <c r="K116" s="33"/>
    </row>
    <row r="117" spans="1:11" s="10" customFormat="1">
      <c r="A117" s="42">
        <v>1</v>
      </c>
      <c r="B117" s="79" t="s">
        <v>296</v>
      </c>
      <c r="C117" s="46" t="s">
        <v>297</v>
      </c>
      <c r="D117" s="69">
        <v>41507</v>
      </c>
      <c r="E117" s="41" t="s">
        <v>298</v>
      </c>
      <c r="F117" s="54">
        <v>22980195</v>
      </c>
      <c r="G117" s="85"/>
      <c r="H117" s="47">
        <v>988616587</v>
      </c>
      <c r="I117" s="44"/>
      <c r="J117" s="45"/>
      <c r="K117" s="33" t="s">
        <v>299</v>
      </c>
    </row>
    <row r="118" spans="1:11" s="10" customFormat="1">
      <c r="A118" s="42">
        <v>2</v>
      </c>
      <c r="B118" s="79" t="s">
        <v>300</v>
      </c>
      <c r="C118" s="46">
        <v>1751662022</v>
      </c>
      <c r="D118" s="70">
        <v>43241</v>
      </c>
      <c r="E118" s="41" t="s">
        <v>298</v>
      </c>
      <c r="F118" s="54">
        <v>22928283</v>
      </c>
      <c r="G118" s="85"/>
      <c r="H118" s="47">
        <v>979022823</v>
      </c>
      <c r="I118" s="44"/>
      <c r="J118" s="45"/>
      <c r="K118" s="33" t="s">
        <v>301</v>
      </c>
    </row>
    <row r="119" spans="1:11" s="10" customFormat="1">
      <c r="A119" s="42">
        <v>3</v>
      </c>
      <c r="B119" s="79" t="s">
        <v>302</v>
      </c>
      <c r="C119" s="74" t="s">
        <v>303</v>
      </c>
      <c r="D119" s="70">
        <v>43712</v>
      </c>
      <c r="E119" s="41" t="s">
        <v>298</v>
      </c>
      <c r="F119" s="54"/>
      <c r="G119" s="85"/>
      <c r="H119" s="47"/>
      <c r="I119" s="44"/>
      <c r="J119" s="45"/>
      <c r="K119" s="33"/>
    </row>
    <row r="120" spans="1:11" s="10" customFormat="1">
      <c r="A120" s="42"/>
      <c r="B120" s="79"/>
      <c r="C120" s="46"/>
      <c r="D120" s="46"/>
      <c r="E120" s="41"/>
      <c r="F120" s="41"/>
      <c r="G120" s="79"/>
      <c r="H120" s="47"/>
      <c r="I120" s="44"/>
      <c r="J120" s="45"/>
      <c r="K120" s="33"/>
    </row>
    <row r="121" spans="1:11" s="10" customFormat="1">
      <c r="A121" s="42"/>
      <c r="B121" s="81" t="s">
        <v>304</v>
      </c>
      <c r="C121" s="46"/>
      <c r="D121" s="46"/>
      <c r="E121" s="53" t="s">
        <v>305</v>
      </c>
      <c r="F121" s="41"/>
      <c r="G121" s="79"/>
      <c r="H121" s="47"/>
      <c r="I121" s="44">
        <v>983336488</v>
      </c>
      <c r="J121" s="45" t="s">
        <v>306</v>
      </c>
      <c r="K121" s="33"/>
    </row>
    <row r="122" spans="1:11" s="10" customFormat="1">
      <c r="A122" s="42">
        <v>1</v>
      </c>
      <c r="B122" s="79" t="s">
        <v>307</v>
      </c>
      <c r="C122" s="46">
        <v>1714547534</v>
      </c>
      <c r="D122" s="69">
        <v>42145</v>
      </c>
      <c r="E122" s="41" t="s">
        <v>308</v>
      </c>
      <c r="F122" s="54">
        <v>22928283</v>
      </c>
      <c r="G122" s="85"/>
      <c r="H122" s="47">
        <v>992852608</v>
      </c>
      <c r="I122" s="44"/>
      <c r="J122" s="45"/>
      <c r="K122" s="33" t="s">
        <v>52</v>
      </c>
    </row>
    <row r="123" spans="1:11" s="10" customFormat="1">
      <c r="A123" s="42">
        <v>2</v>
      </c>
      <c r="B123" s="79" t="s">
        <v>309</v>
      </c>
      <c r="C123" s="56">
        <v>1758237406</v>
      </c>
      <c r="D123" s="69">
        <v>43290</v>
      </c>
      <c r="E123" s="41" t="s">
        <v>308</v>
      </c>
      <c r="F123" s="54">
        <v>22928283</v>
      </c>
      <c r="G123" s="85"/>
      <c r="H123" s="47">
        <v>994771719</v>
      </c>
      <c r="I123" s="44"/>
      <c r="J123" s="45"/>
      <c r="K123" s="33" t="s">
        <v>310</v>
      </c>
    </row>
    <row r="124" spans="1:11" s="10" customFormat="1">
      <c r="A124" s="42">
        <v>3</v>
      </c>
      <c r="B124" s="79" t="s">
        <v>311</v>
      </c>
      <c r="C124" s="46">
        <v>1758270068</v>
      </c>
      <c r="D124" s="69">
        <v>43102</v>
      </c>
      <c r="E124" s="41" t="s">
        <v>312</v>
      </c>
      <c r="F124" s="54">
        <v>22980195</v>
      </c>
      <c r="G124" s="85"/>
      <c r="H124" s="47">
        <v>982011821</v>
      </c>
      <c r="I124" s="44"/>
      <c r="J124" s="45"/>
      <c r="K124" s="33" t="s">
        <v>313</v>
      </c>
    </row>
    <row r="125" spans="1:11" s="10" customFormat="1">
      <c r="A125" s="42"/>
      <c r="B125" s="79"/>
      <c r="C125" s="46"/>
      <c r="D125" s="69"/>
      <c r="E125" s="41"/>
      <c r="F125" s="54"/>
      <c r="G125" s="85"/>
      <c r="H125" s="47"/>
      <c r="I125" s="44"/>
      <c r="J125" s="45"/>
      <c r="K125" s="33"/>
    </row>
    <row r="126" spans="1:11" s="10" customFormat="1">
      <c r="A126" s="42"/>
      <c r="B126" s="81" t="s">
        <v>314</v>
      </c>
      <c r="C126" s="46"/>
      <c r="D126" s="46"/>
      <c r="E126" s="53" t="s">
        <v>315</v>
      </c>
      <c r="F126" s="41"/>
      <c r="G126" s="79"/>
      <c r="H126" s="47"/>
      <c r="I126" s="44">
        <v>987051142</v>
      </c>
      <c r="J126" s="45" t="s">
        <v>316</v>
      </c>
      <c r="K126" s="33"/>
    </row>
    <row r="127" spans="1:11" s="10" customFormat="1">
      <c r="A127" s="42">
        <v>1</v>
      </c>
      <c r="B127" s="79" t="s">
        <v>317</v>
      </c>
      <c r="C127" s="46">
        <v>1706352448</v>
      </c>
      <c r="D127" s="69">
        <v>39989</v>
      </c>
      <c r="E127" s="41" t="s">
        <v>318</v>
      </c>
      <c r="F127" s="54">
        <v>22746158</v>
      </c>
      <c r="G127" s="85"/>
      <c r="H127" s="57" t="s">
        <v>319</v>
      </c>
      <c r="I127" s="44"/>
      <c r="J127" s="45"/>
      <c r="K127" s="33" t="s">
        <v>320</v>
      </c>
    </row>
    <row r="128" spans="1:11" s="10" customFormat="1">
      <c r="A128" s="42">
        <v>2</v>
      </c>
      <c r="B128" s="79" t="s">
        <v>321</v>
      </c>
      <c r="C128" s="43">
        <v>932999204</v>
      </c>
      <c r="D128" s="69">
        <v>42912</v>
      </c>
      <c r="E128" s="41" t="s">
        <v>318</v>
      </c>
      <c r="F128" s="54">
        <v>22746158</v>
      </c>
      <c r="G128" s="85"/>
      <c r="H128" s="47">
        <v>983315051</v>
      </c>
      <c r="I128" s="44"/>
      <c r="J128" s="45"/>
      <c r="K128" s="33" t="s">
        <v>322</v>
      </c>
    </row>
    <row r="129" spans="1:12" s="10" customFormat="1">
      <c r="A129" s="42">
        <v>3</v>
      </c>
      <c r="B129" s="79" t="s">
        <v>323</v>
      </c>
      <c r="C129" s="46">
        <v>2300463144</v>
      </c>
      <c r="D129" s="69">
        <v>43052</v>
      </c>
      <c r="E129" s="41" t="s">
        <v>318</v>
      </c>
      <c r="F129" s="54">
        <v>22746158</v>
      </c>
      <c r="G129" s="85"/>
      <c r="H129" s="47">
        <v>968456301</v>
      </c>
      <c r="I129" s="44"/>
      <c r="J129" s="45"/>
      <c r="K129" s="33" t="s">
        <v>324</v>
      </c>
    </row>
    <row r="130" spans="1:12">
      <c r="A130" s="2"/>
      <c r="B130" s="79"/>
      <c r="C130" s="13"/>
      <c r="D130" s="13"/>
      <c r="E130" s="15"/>
      <c r="F130" s="16"/>
      <c r="G130" s="85"/>
      <c r="H130" s="5"/>
      <c r="I130" s="6"/>
      <c r="J130" s="9"/>
      <c r="K130" s="33"/>
      <c r="L130" s="10"/>
    </row>
  </sheetData>
  <autoFilter ref="A3:L3" xr:uid="{00000000-0009-0000-0000-000000000000}"/>
  <mergeCells count="1">
    <mergeCell ref="A1:K1"/>
  </mergeCells>
  <hyperlinks>
    <hyperlink ref="J6" r:id="rId1" xr:uid="{00000000-0004-0000-0000-000000000000}"/>
    <hyperlink ref="J9" r:id="rId2" xr:uid="{00000000-0004-0000-0000-000001000000}"/>
    <hyperlink ref="J10" r:id="rId3" xr:uid="{00000000-0004-0000-0000-000002000000}"/>
    <hyperlink ref="J70" r:id="rId4" xr:uid="{00000000-0004-0000-0000-000003000000}"/>
    <hyperlink ref="J75" r:id="rId5" xr:uid="{00000000-0004-0000-0000-000004000000}"/>
    <hyperlink ref="J85" r:id="rId6" xr:uid="{00000000-0004-0000-0000-000005000000}"/>
    <hyperlink ref="J91" r:id="rId7" xr:uid="{00000000-0004-0000-0000-000006000000}"/>
    <hyperlink ref="J111" r:id="rId8" xr:uid="{00000000-0004-0000-0000-000007000000}"/>
    <hyperlink ref="J116" r:id="rId9" xr:uid="{00000000-0004-0000-0000-000008000000}"/>
    <hyperlink ref="J121" r:id="rId10" xr:uid="{00000000-0004-0000-0000-000009000000}"/>
    <hyperlink ref="J126" r:id="rId11" xr:uid="{00000000-0004-0000-0000-00000A000000}"/>
    <hyperlink ref="J96" r:id="rId12" xr:uid="{00000000-0004-0000-0000-00000B000000}"/>
    <hyperlink ref="J106" r:id="rId13" xr:uid="{00000000-0004-0000-0000-00000C000000}"/>
    <hyperlink ref="J101" r:id="rId14" xr:uid="{00000000-0004-0000-0000-00000D000000}"/>
    <hyperlink ref="J80" r:id="rId15" display="mailto:elbatan@jgv.com.ec" xr:uid="{00000000-0004-0000-0000-00000E000000}"/>
    <hyperlink ref="J21" r:id="rId16" xr:uid="{00000000-0004-0000-0000-00000F000000}"/>
    <hyperlink ref="J51" r:id="rId17" xr:uid="{00000000-0004-0000-0000-000010000000}"/>
    <hyperlink ref="J30" r:id="rId18" xr:uid="{00000000-0004-0000-0000-000011000000}"/>
    <hyperlink ref="J15" r:id="rId19" xr:uid="{00000000-0004-0000-0000-000012000000}"/>
    <hyperlink ref="J24" r:id="rId20" xr:uid="{00000000-0004-0000-0000-000013000000}"/>
    <hyperlink ref="J66" r:id="rId21" xr:uid="{00000000-0004-0000-0000-000014000000}"/>
    <hyperlink ref="J48" r:id="rId22" xr:uid="{00000000-0004-0000-0000-000015000000}"/>
    <hyperlink ref="J47" r:id="rId23" xr:uid="{00000000-0004-0000-0000-000016000000}"/>
    <hyperlink ref="J46" r:id="rId24" xr:uid="{00000000-0004-0000-0000-000017000000}"/>
    <hyperlink ref="J42" r:id="rId25" xr:uid="{00000000-0004-0000-0000-000018000000}"/>
    <hyperlink ref="J39" r:id="rId26" xr:uid="{00000000-0004-0000-0000-000019000000}"/>
    <hyperlink ref="J38" r:id="rId27" xr:uid="{00000000-0004-0000-0000-00001A000000}"/>
    <hyperlink ref="J34" r:id="rId28" xr:uid="{00000000-0004-0000-0000-00001B000000}"/>
    <hyperlink ref="J33" r:id="rId29" xr:uid="{00000000-0004-0000-0000-00001C000000}"/>
    <hyperlink ref="J27" r:id="rId30" xr:uid="{00000000-0004-0000-0000-00001D000000}"/>
    <hyperlink ref="J26" r:id="rId31" xr:uid="{00000000-0004-0000-0000-00001E000000}"/>
    <hyperlink ref="J14" r:id="rId32" xr:uid="{00000000-0004-0000-0000-00001F000000}"/>
    <hyperlink ref="J18" r:id="rId33" xr:uid="{00000000-0004-0000-0000-000020000000}"/>
    <hyperlink ref="J52" r:id="rId34" display="mailto:mbernal@jgv.com.ec" xr:uid="{00000000-0004-0000-0000-000021000000}"/>
    <hyperlink ref="J53:J60" r:id="rId35" display="produccion@jgv.com.ec" xr:uid="{00000000-0004-0000-0000-000022000000}"/>
    <hyperlink ref="J61" r:id="rId36" display="mailto:aaguirre@jgv.com.ec" xr:uid="{00000000-0004-0000-0000-000023000000}"/>
    <hyperlink ref="J62" r:id="rId37" xr:uid="{00000000-0004-0000-0000-000024000000}"/>
  </hyperlinks>
  <pageMargins left="0" right="0" top="0" bottom="0" header="0.31496062992125984" footer="0.15748031496062992"/>
  <pageSetup paperSize="9" scale="73" fitToHeight="0" orientation="landscape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"/>
  <sheetViews>
    <sheetView workbookViewId="0">
      <selection activeCell="A14" sqref="A14"/>
    </sheetView>
  </sheetViews>
  <sheetFormatPr defaultColWidth="11.42578125" defaultRowHeight="15"/>
  <cols>
    <col min="1" max="1" width="6.5703125" bestFit="1" customWidth="1"/>
    <col min="2" max="2" width="38.5703125" customWidth="1"/>
    <col min="3" max="3" width="19.85546875" customWidth="1"/>
    <col min="4" max="4" width="14.42578125" bestFit="1" customWidth="1"/>
    <col min="5" max="5" width="62.7109375" customWidth="1"/>
    <col min="6" max="6" width="18" customWidth="1"/>
    <col min="7" max="7" width="11.28515625" bestFit="1" customWidth="1"/>
    <col min="8" max="8" width="12.42578125" bestFit="1" customWidth="1"/>
    <col min="9" max="9" width="29.5703125" bestFit="1" customWidth="1"/>
  </cols>
  <sheetData>
    <row r="1" spans="1:9" ht="15.75" thickBot="1">
      <c r="A1" s="29" t="s">
        <v>325</v>
      </c>
      <c r="B1" s="29" t="s">
        <v>326</v>
      </c>
      <c r="C1" s="29" t="s">
        <v>327</v>
      </c>
      <c r="D1" s="29" t="s">
        <v>328</v>
      </c>
      <c r="E1" s="29" t="s">
        <v>329</v>
      </c>
      <c r="F1" s="29" t="s">
        <v>330</v>
      </c>
      <c r="G1" s="29" t="s">
        <v>6</v>
      </c>
      <c r="H1" s="29" t="s">
        <v>331</v>
      </c>
      <c r="I1" s="29" t="s">
        <v>332</v>
      </c>
    </row>
    <row r="2" spans="1:9">
      <c r="A2" s="32">
        <v>1</v>
      </c>
      <c r="B2" s="28" t="s">
        <v>333</v>
      </c>
      <c r="C2" s="28" t="s">
        <v>334</v>
      </c>
      <c r="D2" s="28" t="s">
        <v>335</v>
      </c>
      <c r="E2" s="28" t="s">
        <v>170</v>
      </c>
      <c r="F2" s="37"/>
      <c r="G2" s="28">
        <v>126</v>
      </c>
      <c r="H2" s="30">
        <v>984883576</v>
      </c>
      <c r="I2" s="31" t="s">
        <v>171</v>
      </c>
    </row>
    <row r="3" spans="1:9">
      <c r="A3" s="21">
        <v>2</v>
      </c>
      <c r="B3" s="17" t="s">
        <v>336</v>
      </c>
      <c r="C3" s="17" t="s">
        <v>337</v>
      </c>
      <c r="D3" s="17" t="s">
        <v>335</v>
      </c>
      <c r="E3" s="17" t="s">
        <v>338</v>
      </c>
      <c r="F3" s="38" t="s">
        <v>339</v>
      </c>
      <c r="G3" s="19">
        <v>72812174</v>
      </c>
      <c r="H3" s="18">
        <v>999092028</v>
      </c>
      <c r="I3" s="22" t="s">
        <v>182</v>
      </c>
    </row>
    <row r="4" spans="1:9">
      <c r="A4" s="21">
        <v>3</v>
      </c>
      <c r="B4" s="17" t="s">
        <v>340</v>
      </c>
      <c r="C4" s="17" t="s">
        <v>341</v>
      </c>
      <c r="D4" s="17" t="s">
        <v>335</v>
      </c>
      <c r="E4" s="17" t="s">
        <v>338</v>
      </c>
      <c r="F4" s="38" t="s">
        <v>342</v>
      </c>
      <c r="G4" s="19">
        <v>74091947</v>
      </c>
      <c r="H4" s="18">
        <v>983340769</v>
      </c>
      <c r="I4" s="22" t="s">
        <v>194</v>
      </c>
    </row>
    <row r="5" spans="1:9">
      <c r="A5" s="21">
        <v>4</v>
      </c>
      <c r="B5" s="17" t="s">
        <v>343</v>
      </c>
      <c r="C5" s="17" t="s">
        <v>344</v>
      </c>
      <c r="D5" s="17" t="s">
        <v>335</v>
      </c>
      <c r="E5" s="65" t="s">
        <v>345</v>
      </c>
      <c r="F5" s="38"/>
      <c r="G5" s="66">
        <v>74150898</v>
      </c>
      <c r="H5" s="68">
        <v>995946579</v>
      </c>
      <c r="I5" s="67" t="s">
        <v>204</v>
      </c>
    </row>
    <row r="6" spans="1:9">
      <c r="A6" s="21">
        <v>5</v>
      </c>
      <c r="B6" s="17" t="s">
        <v>346</v>
      </c>
      <c r="C6" s="17" t="s">
        <v>347</v>
      </c>
      <c r="D6" s="17" t="s">
        <v>348</v>
      </c>
      <c r="E6" s="17" t="s">
        <v>349</v>
      </c>
      <c r="F6" s="38">
        <v>60</v>
      </c>
      <c r="G6" s="19">
        <v>72984382</v>
      </c>
      <c r="H6" s="18">
        <v>984883574</v>
      </c>
      <c r="I6" s="22" t="s">
        <v>216</v>
      </c>
    </row>
    <row r="7" spans="1:9">
      <c r="A7" s="21">
        <v>6</v>
      </c>
      <c r="B7" s="17" t="s">
        <v>350</v>
      </c>
      <c r="C7" s="17" t="s">
        <v>351</v>
      </c>
      <c r="D7" s="17" t="s">
        <v>352</v>
      </c>
      <c r="E7" s="17" t="s">
        <v>230</v>
      </c>
      <c r="F7" s="38" t="s">
        <v>353</v>
      </c>
      <c r="G7" s="19">
        <v>42083300</v>
      </c>
      <c r="H7" s="18">
        <v>987684598</v>
      </c>
      <c r="I7" s="22" t="s">
        <v>231</v>
      </c>
    </row>
    <row r="8" spans="1:9">
      <c r="A8" s="21">
        <v>7</v>
      </c>
      <c r="B8" s="17" t="s">
        <v>354</v>
      </c>
      <c r="C8" s="17" t="s">
        <v>355</v>
      </c>
      <c r="D8" s="17" t="s">
        <v>352</v>
      </c>
      <c r="E8" s="20" t="s">
        <v>356</v>
      </c>
      <c r="F8" s="39">
        <v>61</v>
      </c>
      <c r="G8" s="19">
        <v>44507280</v>
      </c>
      <c r="H8" s="18">
        <v>987050858</v>
      </c>
      <c r="I8" s="22" t="s">
        <v>357</v>
      </c>
    </row>
    <row r="9" spans="1:9">
      <c r="A9" s="21">
        <v>8</v>
      </c>
      <c r="B9" s="17" t="s">
        <v>358</v>
      </c>
      <c r="C9" s="17" t="s">
        <v>359</v>
      </c>
      <c r="D9" s="17" t="s">
        <v>352</v>
      </c>
      <c r="E9" s="17" t="s">
        <v>360</v>
      </c>
      <c r="F9" s="38" t="s">
        <v>361</v>
      </c>
      <c r="G9" s="19">
        <v>42359017</v>
      </c>
      <c r="H9" s="18">
        <v>987166312</v>
      </c>
      <c r="I9" s="22" t="s">
        <v>254</v>
      </c>
    </row>
    <row r="10" spans="1:9">
      <c r="A10" s="21">
        <v>9</v>
      </c>
      <c r="B10" s="17" t="s">
        <v>346</v>
      </c>
      <c r="C10" s="17" t="s">
        <v>362</v>
      </c>
      <c r="D10" s="17" t="s">
        <v>363</v>
      </c>
      <c r="E10" s="17" t="s">
        <v>364</v>
      </c>
      <c r="F10" s="38">
        <v>31</v>
      </c>
      <c r="G10" s="19">
        <v>52920330</v>
      </c>
      <c r="H10" s="18">
        <v>987216535</v>
      </c>
      <c r="I10" s="22" t="s">
        <v>269</v>
      </c>
    </row>
    <row r="11" spans="1:9">
      <c r="A11" s="21">
        <v>10</v>
      </c>
      <c r="B11" s="17" t="s">
        <v>365</v>
      </c>
      <c r="C11" s="17" t="s">
        <v>366</v>
      </c>
      <c r="D11" s="17" t="s">
        <v>367</v>
      </c>
      <c r="E11" s="17" t="s">
        <v>368</v>
      </c>
      <c r="F11" s="38">
        <v>16</v>
      </c>
      <c r="G11" s="19">
        <v>23824071</v>
      </c>
      <c r="H11" s="18">
        <v>999089426</v>
      </c>
      <c r="I11" s="22" t="s">
        <v>282</v>
      </c>
    </row>
    <row r="12" spans="1:9">
      <c r="A12" s="21">
        <v>11</v>
      </c>
      <c r="B12" s="17" t="s">
        <v>369</v>
      </c>
      <c r="C12" s="17" t="s">
        <v>370</v>
      </c>
      <c r="D12" s="17" t="s">
        <v>367</v>
      </c>
      <c r="E12" s="17" t="s">
        <v>294</v>
      </c>
      <c r="F12" s="38">
        <v>266</v>
      </c>
      <c r="G12" s="19">
        <v>22980195</v>
      </c>
      <c r="H12" s="18">
        <v>987034368</v>
      </c>
      <c r="I12" s="22" t="s">
        <v>295</v>
      </c>
    </row>
    <row r="13" spans="1:9">
      <c r="A13" s="21">
        <v>12</v>
      </c>
      <c r="B13" s="17" t="s">
        <v>371</v>
      </c>
      <c r="C13" s="17" t="s">
        <v>372</v>
      </c>
      <c r="D13" s="17" t="s">
        <v>367</v>
      </c>
      <c r="E13" s="17" t="s">
        <v>373</v>
      </c>
      <c r="F13" s="38">
        <v>267</v>
      </c>
      <c r="G13" s="19">
        <v>22928283</v>
      </c>
      <c r="H13" s="18">
        <v>983336488</v>
      </c>
      <c r="I13" s="22" t="s">
        <v>306</v>
      </c>
    </row>
    <row r="14" spans="1:9" ht="15.75" thickBot="1">
      <c r="A14" s="23">
        <v>13</v>
      </c>
      <c r="B14" s="24" t="s">
        <v>346</v>
      </c>
      <c r="C14" s="24" t="s">
        <v>374</v>
      </c>
      <c r="D14" s="24" t="s">
        <v>375</v>
      </c>
      <c r="E14" s="24" t="s">
        <v>315</v>
      </c>
      <c r="F14" s="40">
        <v>29</v>
      </c>
      <c r="G14" s="25">
        <v>22746158</v>
      </c>
      <c r="H14" s="26">
        <v>987051142</v>
      </c>
      <c r="I14" s="27" t="s">
        <v>316</v>
      </c>
    </row>
  </sheetData>
  <hyperlinks>
    <hyperlink ref="I2" r:id="rId1" xr:uid="{00000000-0004-0000-0100-000000000000}"/>
    <hyperlink ref="I3" r:id="rId2" xr:uid="{00000000-0004-0000-0100-000001000000}"/>
    <hyperlink ref="I4" r:id="rId3" xr:uid="{00000000-0004-0000-0100-000002000000}"/>
    <hyperlink ref="I6" r:id="rId4" xr:uid="{00000000-0004-0000-0100-000003000000}"/>
    <hyperlink ref="I7" r:id="rId5" xr:uid="{00000000-0004-0000-0100-000004000000}"/>
    <hyperlink ref="I8" r:id="rId6" xr:uid="{00000000-0004-0000-0100-000005000000}"/>
    <hyperlink ref="I9" r:id="rId7" xr:uid="{00000000-0004-0000-0100-000006000000}"/>
    <hyperlink ref="I11" r:id="rId8" xr:uid="{00000000-0004-0000-0100-000007000000}"/>
    <hyperlink ref="I12" r:id="rId9" xr:uid="{00000000-0004-0000-0100-000008000000}"/>
    <hyperlink ref="I13" r:id="rId10" xr:uid="{00000000-0004-0000-0100-000009000000}"/>
    <hyperlink ref="I14" r:id="rId11" xr:uid="{00000000-0004-0000-0100-00000A000000}"/>
    <hyperlink ref="I10" r:id="rId12" xr:uid="{00000000-0004-0000-0100-00000B000000}"/>
    <hyperlink ref="I5" r:id="rId13" display="mailto:elbatan@jgv.com.ec" xr:uid="{00000000-0004-0000-0100-00000C000000}"/>
  </hyperlinks>
  <pageMargins left="0.70866141732283472" right="0.70866141732283472" top="0.74803149606299213" bottom="0.74803149606299213" header="0.31496062992125984" footer="0.31496062992125984"/>
  <pageSetup scale="71" orientation="landscape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workbookViewId="0">
      <selection activeCell="E3" sqref="E3"/>
    </sheetView>
  </sheetViews>
  <sheetFormatPr defaultColWidth="11.42578125" defaultRowHeight="15"/>
  <cols>
    <col min="4" max="4" width="15.28515625" bestFit="1" customWidth="1"/>
    <col min="5" max="5" width="13.140625" bestFit="1" customWidth="1"/>
  </cols>
  <sheetData>
    <row r="1" spans="1:5">
      <c r="A1" t="s">
        <v>376</v>
      </c>
      <c r="B1">
        <v>62.71</v>
      </c>
      <c r="D1" t="s">
        <v>377</v>
      </c>
      <c r="E1">
        <v>215</v>
      </c>
    </row>
    <row r="2" spans="1:5">
      <c r="A2" t="s">
        <v>378</v>
      </c>
      <c r="B2">
        <f>B1*5%</f>
        <v>3.1355000000000004</v>
      </c>
      <c r="D2" t="s">
        <v>379</v>
      </c>
      <c r="E2" s="59">
        <v>0.65700000000000003</v>
      </c>
    </row>
    <row r="3" spans="1:5">
      <c r="A3" t="s">
        <v>380</v>
      </c>
      <c r="B3">
        <f>B1+B2</f>
        <v>65.845500000000001</v>
      </c>
      <c r="E3" s="59"/>
    </row>
    <row r="4" spans="1:5">
      <c r="A4" t="s">
        <v>381</v>
      </c>
      <c r="B4">
        <f>B3*12%</f>
        <v>7.9014600000000002</v>
      </c>
      <c r="E4" s="60"/>
    </row>
    <row r="5" spans="1:5">
      <c r="A5" t="s">
        <v>380</v>
      </c>
      <c r="B5">
        <f>B3+B4</f>
        <v>73.746960000000001</v>
      </c>
      <c r="E5" s="60"/>
    </row>
    <row r="6" spans="1:5">
      <c r="D6" t="s">
        <v>382</v>
      </c>
      <c r="E6">
        <f>E1*E2</f>
        <v>141.255</v>
      </c>
    </row>
    <row r="7" spans="1:5">
      <c r="D7" t="s">
        <v>383</v>
      </c>
      <c r="E7">
        <f>E1-E6</f>
        <v>73.745000000000005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Nannette Angelica Maldonado Rivera</cp:lastModifiedBy>
  <cp:revision/>
  <dcterms:created xsi:type="dcterms:W3CDTF">2006-09-12T12:46:56Z</dcterms:created>
  <dcterms:modified xsi:type="dcterms:W3CDTF">2019-09-12T18:08:05Z</dcterms:modified>
  <cp:category/>
  <cp:contentStatus/>
</cp:coreProperties>
</file>